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G:\Drive'ım\Eğitim\3. Yıllık Planlar\Yıllık Planlar - İHL\"/>
    </mc:Choice>
  </mc:AlternateContent>
  <xr:revisionPtr revIDLastSave="0" documentId="13_ncr:1_{C8CFEE8E-CD1B-4723-80CC-67330EA8DAF5}" xr6:coauthVersionLast="47" xr6:coauthVersionMax="47" xr10:uidLastSave="{00000000-0000-0000-0000-000000000000}"/>
  <bookViews>
    <workbookView xWindow="-120" yWindow="-120" windowWidth="20730" windowHeight="11040" tabRatio="894" xr2:uid="{00000000-000D-0000-FFFF-FFFF00000000}"/>
  </bookViews>
  <sheets>
    <sheet name="Giriş" sheetId="1" r:id="rId1"/>
    <sheet name="BEP Yıllık Planlar" sheetId="2" r:id="rId2"/>
    <sheet name="Ayarlar" sheetId="4" state="hidden" r:id="rId3"/>
    <sheet name="Temel Dini Bilgiler 9" sheetId="15" state="hidden" r:id="rId4"/>
    <sheet name="Kuran 9" sheetId="38" state="hidden" r:id="rId5"/>
    <sheet name="Hadis 10" sheetId="44" state="hidden" r:id="rId6"/>
    <sheet name="Fıkıh 10" sheetId="39" state="hidden" r:id="rId7"/>
    <sheet name="Kuran 10" sheetId="45" state="hidden" r:id="rId8"/>
    <sheet name="Siyer 10" sheetId="46" state="hidden" r:id="rId9"/>
    <sheet name="Osmanlıca 10" sheetId="41" state="hidden" r:id="rId10"/>
    <sheet name="Akaid 11" sheetId="47" state="hidden" r:id="rId11"/>
    <sheet name="Hitabet 11" sheetId="40" state="hidden" r:id="rId12"/>
    <sheet name="Tefsir 11" sheetId="48" state="hidden" r:id="rId13"/>
    <sheet name="Kuran 11" sheetId="42" state="hidden" r:id="rId14"/>
    <sheet name="Osmanlıca 11" sheetId="61" state="hidden" r:id="rId15"/>
    <sheet name="Dinler Tarihi 12" sheetId="49" state="hidden" r:id="rId16"/>
    <sheet name="İslam Kültür Medeniyeti 12" sheetId="50" state="hidden" r:id="rId17"/>
    <sheet name="Kelam 12" sheetId="51" state="hidden" r:id="rId18"/>
    <sheet name="Kuran 12" sheetId="52" state="hidden" r:id="rId19"/>
    <sheet name="Osmanlıca 12" sheetId="43" state="hidden" r:id="rId20"/>
    <sheet name="Fıkıh Okumaları" sheetId="53" state="hidden" r:id="rId21"/>
    <sheet name="Hadis Metinleri" sheetId="54" state="hidden" r:id="rId22"/>
    <sheet name="İslam Ahlakı" sheetId="55" state="hidden" r:id="rId23"/>
    <sheet name="İslam Bilim Tarihi" sheetId="56" state="hidden" r:id="rId24"/>
    <sheet name="İslam Tarihi" sheetId="57" state="hidden" r:id="rId25"/>
    <sheet name="Kuranın Ana Konuları" sheetId="58" state="hidden" r:id="rId26"/>
    <sheet name="Kuran Okuma Teknikleri" sheetId="59" state="hidden" r:id="rId27"/>
    <sheet name="Tefsir Okumaları" sheetId="60" state="hidden" r:id="rId28"/>
  </sheets>
  <externalReferences>
    <externalReference r:id="rId29"/>
  </externalReferences>
  <definedNames>
    <definedName name="HicriYıl">[1]Aylar!$B$4</definedName>
    <definedName name="Print_Area" localSheetId="1">'BEP Yıllık Planlar'!$B$1:$D$20</definedName>
    <definedName name="Print_Titles" localSheetId="10">'Akaid 11'!$5:$5</definedName>
    <definedName name="Print_Titles" localSheetId="1">'BEP Yıllık Planlar'!$5:$5</definedName>
    <definedName name="Print_Titles" localSheetId="15">'Dinler Tarihi 12'!$5:$5</definedName>
    <definedName name="Print_Titles" localSheetId="6">'Fıkıh 10'!$5:$5</definedName>
    <definedName name="Print_Titles" localSheetId="20">'Fıkıh Okumaları'!$5:$5</definedName>
    <definedName name="Print_Titles" localSheetId="5">'Hadis 10'!$5:$5</definedName>
    <definedName name="Print_Titles" localSheetId="21">'Hadis Metinleri'!$5:$5</definedName>
    <definedName name="Print_Titles" localSheetId="11">'Hitabet 11'!$5:$5</definedName>
    <definedName name="Print_Titles" localSheetId="22">'İslam Ahlakı'!$5:$5</definedName>
    <definedName name="Print_Titles" localSheetId="23">'İslam Bilim Tarihi'!$5:$5</definedName>
    <definedName name="Print_Titles" localSheetId="16">'İslam Kültür Medeniyeti 12'!$5:$5</definedName>
    <definedName name="Print_Titles" localSheetId="24">'İslam Tarihi'!$5:$5</definedName>
    <definedName name="Print_Titles" localSheetId="17">'Kelam 12'!$5:$5</definedName>
    <definedName name="Print_Titles" localSheetId="7">'Kuran 10'!$5:$5</definedName>
    <definedName name="Print_Titles" localSheetId="13">'Kuran 11'!$5:$5</definedName>
    <definedName name="Print_Titles" localSheetId="18">'Kuran 12'!$5:$5</definedName>
    <definedName name="Print_Titles" localSheetId="4">'Kuran 9'!$5:$5</definedName>
    <definedName name="Print_Titles" localSheetId="26">'Kuran Okuma Teknikleri'!$5:$5</definedName>
    <definedName name="Print_Titles" localSheetId="25">'Kuranın Ana Konuları'!$5:$5</definedName>
    <definedName name="Print_Titles" localSheetId="9">'Osmanlıca 10'!$5:$5</definedName>
    <definedName name="Print_Titles" localSheetId="14">'Osmanlıca 11'!$5:$5</definedName>
    <definedName name="Print_Titles" localSheetId="19">'Osmanlıca 12'!$5:$5</definedName>
    <definedName name="Print_Titles" localSheetId="8">'Siyer 10'!$5:$5</definedName>
    <definedName name="Print_Titles" localSheetId="12">'Tefsir 11'!$5:$5</definedName>
    <definedName name="Print_Titles" localSheetId="27">'Tefsir Okumaları'!$5:$5</definedName>
    <definedName name="Print_Titles" localSheetId="3">'Temel Dini Bilgiler 9'!$5:$5</definedName>
    <definedName name="_xlnm.Print_Area" localSheetId="10">'Akaid 11'!$A$1:$D$17</definedName>
    <definedName name="_xlnm.Print_Area" localSheetId="1">'BEP Yıllık Planlar'!$A$1:$D$20</definedName>
    <definedName name="_xlnm.Print_Area" localSheetId="15">'Dinler Tarihi 12'!$A$1:$D$17</definedName>
    <definedName name="_xlnm.Print_Area" localSheetId="6">'Fıkıh 10'!$A$1:$D$17</definedName>
    <definedName name="_xlnm.Print_Area" localSheetId="20">'Fıkıh Okumaları'!$A$1:$D$17</definedName>
    <definedName name="_xlnm.Print_Area" localSheetId="5">'Hadis 10'!$A$1:$D$17</definedName>
    <definedName name="_xlnm.Print_Area" localSheetId="21">'Hadis Metinleri'!$A$1:$D$17</definedName>
    <definedName name="_xlnm.Print_Area" localSheetId="11">'Hitabet 11'!$A$1:$D$17</definedName>
    <definedName name="_xlnm.Print_Area" localSheetId="22">'İslam Ahlakı'!$A$1:$D$17</definedName>
    <definedName name="_xlnm.Print_Area" localSheetId="23">'İslam Bilim Tarihi'!$A$1:$D$17</definedName>
    <definedName name="_xlnm.Print_Area" localSheetId="16">'İslam Kültür Medeniyeti 12'!$A$1:$D$17</definedName>
    <definedName name="_xlnm.Print_Area" localSheetId="24">'İslam Tarihi'!$A$1:$D$17</definedName>
    <definedName name="_xlnm.Print_Area" localSheetId="17">'Kelam 12'!$A$1:$D$17</definedName>
    <definedName name="_xlnm.Print_Area" localSheetId="7">'Kuran 10'!$A$1:$D$17</definedName>
    <definedName name="_xlnm.Print_Area" localSheetId="13">'Kuran 11'!$A$1:$D$17</definedName>
    <definedName name="_xlnm.Print_Area" localSheetId="18">'Kuran 12'!$A$1:$D$17</definedName>
    <definedName name="_xlnm.Print_Area" localSheetId="4">'Kuran 9'!$A$1:$D$17</definedName>
    <definedName name="_xlnm.Print_Area" localSheetId="26">'Kuran Okuma Teknikleri'!$A$1:$D$17</definedName>
    <definedName name="_xlnm.Print_Area" localSheetId="25">'Kuranın Ana Konuları'!$A$1:$D$17</definedName>
    <definedName name="_xlnm.Print_Area" localSheetId="9">'Osmanlıca 10'!$A$1:$D$17</definedName>
    <definedName name="_xlnm.Print_Area" localSheetId="14">'Osmanlıca 11'!$A$1:$D$17</definedName>
    <definedName name="_xlnm.Print_Area" localSheetId="19">'Osmanlıca 12'!$A$1:$D$17</definedName>
    <definedName name="_xlnm.Print_Area" localSheetId="8">'Siyer 10'!$A$1:$D$17</definedName>
    <definedName name="_xlnm.Print_Area" localSheetId="12">'Tefsir 11'!$A$1:$D$17</definedName>
    <definedName name="_xlnm.Print_Area" localSheetId="27">'Tefsir Okumaları'!$A$1:$D$17</definedName>
    <definedName name="_xlnm.Print_Area" localSheetId="3">'Temel Dini Bilgiler 9'!$A$1:$D$17</definedName>
    <definedName name="_xlnm.Print_Titles" localSheetId="1">'BEP Yıllık Planlar'!$1:$5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41" roundtripDataSignature="AMtx7mg8pTq1/dopIfQGxeIjxoO0VD2/pA=="/>
    </ext>
  </extLst>
</workbook>
</file>

<file path=xl/calcChain.xml><?xml version="1.0" encoding="utf-8"?>
<calcChain xmlns="http://schemas.openxmlformats.org/spreadsheetml/2006/main">
  <c r="A6" i="61" l="1"/>
  <c r="D6" i="61" s="1"/>
  <c r="A2" i="61"/>
  <c r="A1" i="61"/>
  <c r="A6" i="60"/>
  <c r="D6" i="60" s="1"/>
  <c r="A2" i="60"/>
  <c r="A1" i="60"/>
  <c r="A6" i="59"/>
  <c r="D6" i="59" s="1"/>
  <c r="A2" i="59"/>
  <c r="A1" i="59"/>
  <c r="A6" i="58"/>
  <c r="D6" i="58" s="1"/>
  <c r="A2" i="58"/>
  <c r="A1" i="58"/>
  <c r="A6" i="57"/>
  <c r="D6" i="57" s="1"/>
  <c r="A2" i="57"/>
  <c r="A1" i="57"/>
  <c r="A6" i="56"/>
  <c r="D6" i="56" s="1"/>
  <c r="A2" i="56"/>
  <c r="A1" i="56"/>
  <c r="A6" i="55"/>
  <c r="D6" i="55" s="1"/>
  <c r="A2" i="55"/>
  <c r="A1" i="55"/>
  <c r="A2" i="54"/>
  <c r="A2" i="53"/>
  <c r="A6" i="54"/>
  <c r="D6" i="54" s="1"/>
  <c r="A1" i="54"/>
  <c r="A6" i="53" l="1"/>
  <c r="D6" i="53" s="1"/>
  <c r="A1" i="53"/>
  <c r="A6" i="52" l="1"/>
  <c r="D6" i="52" s="1"/>
  <c r="A2" i="52"/>
  <c r="A1" i="52"/>
  <c r="A6" i="51"/>
  <c r="D6" i="51" s="1"/>
  <c r="A2" i="51"/>
  <c r="A1" i="51"/>
  <c r="A6" i="50"/>
  <c r="D6" i="50" s="1"/>
  <c r="A2" i="50"/>
  <c r="A1" i="50"/>
  <c r="A6" i="49"/>
  <c r="D6" i="49" s="1"/>
  <c r="A2" i="49"/>
  <c r="A1" i="49"/>
  <c r="A6" i="48"/>
  <c r="D6" i="48" s="1"/>
  <c r="A2" i="48"/>
  <c r="A1" i="48"/>
  <c r="A1" i="46"/>
  <c r="A2" i="46"/>
  <c r="A6" i="47"/>
  <c r="D6" i="47" s="1"/>
  <c r="A2" i="47"/>
  <c r="A1" i="47"/>
  <c r="A6" i="46"/>
  <c r="D6" i="46" s="1"/>
  <c r="A6" i="45"/>
  <c r="D6" i="45" s="1"/>
  <c r="A2" i="45"/>
  <c r="A1" i="45"/>
  <c r="A6" i="44"/>
  <c r="D6" i="44" s="1"/>
  <c r="A2" i="44"/>
  <c r="A1" i="44"/>
  <c r="A6" i="43" l="1"/>
  <c r="D6" i="43" s="1"/>
  <c r="A2" i="43"/>
  <c r="A1" i="43"/>
  <c r="A6" i="42" l="1"/>
  <c r="D6" i="42" s="1"/>
  <c r="A2" i="42"/>
  <c r="A1" i="42"/>
  <c r="A6" i="41"/>
  <c r="D6" i="41" s="1"/>
  <c r="A2" i="41"/>
  <c r="A1" i="41"/>
  <c r="A6" i="40"/>
  <c r="D6" i="40" s="1"/>
  <c r="A2" i="40"/>
  <c r="A1" i="40"/>
  <c r="A6" i="39" l="1"/>
  <c r="D6" i="39" s="1"/>
  <c r="A2" i="39"/>
  <c r="A1" i="39"/>
  <c r="A6" i="38" l="1"/>
  <c r="D6" i="38" s="1"/>
  <c r="A2" i="38"/>
  <c r="A1" i="38"/>
  <c r="B3" i="4"/>
  <c r="A7" i="61" l="1"/>
  <c r="D7" i="61" s="1"/>
  <c r="A7" i="60"/>
  <c r="D7" i="60" s="1"/>
  <c r="A7" i="59"/>
  <c r="D7" i="59" s="1"/>
  <c r="A7" i="58"/>
  <c r="D7" i="58" s="1"/>
  <c r="A7" i="57"/>
  <c r="D7" i="57" s="1"/>
  <c r="A7" i="56"/>
  <c r="D7" i="56" s="1"/>
  <c r="A7" i="55"/>
  <c r="D7" i="55" s="1"/>
  <c r="A7" i="54"/>
  <c r="D7" i="54" s="1"/>
  <c r="A7" i="53"/>
  <c r="D7" i="53" s="1"/>
  <c r="A7" i="52"/>
  <c r="D7" i="52" s="1"/>
  <c r="A7" i="51"/>
  <c r="D7" i="51" s="1"/>
  <c r="A7" i="50"/>
  <c r="D7" i="50" s="1"/>
  <c r="A7" i="49"/>
  <c r="D7" i="49" s="1"/>
  <c r="A7" i="48"/>
  <c r="D7" i="48" s="1"/>
  <c r="A7" i="47"/>
  <c r="D7" i="47" s="1"/>
  <c r="A7" i="46"/>
  <c r="D7" i="46" s="1"/>
  <c r="A7" i="45"/>
  <c r="D7" i="45" s="1"/>
  <c r="A7" i="44"/>
  <c r="D7" i="44" s="1"/>
  <c r="A7" i="43"/>
  <c r="D7" i="43" s="1"/>
  <c r="A7" i="42"/>
  <c r="D7" i="42" s="1"/>
  <c r="A7" i="41"/>
  <c r="D7" i="41" s="1"/>
  <c r="A7" i="40"/>
  <c r="D7" i="40" s="1"/>
  <c r="A7" i="39"/>
  <c r="D7" i="39" s="1"/>
  <c r="B4" i="4"/>
  <c r="A8" i="15" s="1"/>
  <c r="D8" i="15" s="1"/>
  <c r="A7" i="38"/>
  <c r="D7" i="38" s="1"/>
  <c r="A2" i="15"/>
  <c r="A7" i="15"/>
  <c r="D7" i="15" s="1"/>
  <c r="A6" i="15"/>
  <c r="D6" i="15" s="1"/>
  <c r="A8" i="54" l="1"/>
  <c r="D8" i="54" s="1"/>
  <c r="A8" i="61"/>
  <c r="D8" i="61" s="1"/>
  <c r="A8" i="60"/>
  <c r="D8" i="60" s="1"/>
  <c r="A8" i="59"/>
  <c r="D8" i="59" s="1"/>
  <c r="A8" i="56"/>
  <c r="D8" i="56" s="1"/>
  <c r="A8" i="58"/>
  <c r="D8" i="58" s="1"/>
  <c r="A8" i="57"/>
  <c r="D8" i="57" s="1"/>
  <c r="A8" i="55"/>
  <c r="D8" i="55" s="1"/>
  <c r="A8" i="53"/>
  <c r="D8" i="53" s="1"/>
  <c r="A8" i="48"/>
  <c r="D8" i="48" s="1"/>
  <c r="A8" i="52"/>
  <c r="D8" i="52" s="1"/>
  <c r="A8" i="51"/>
  <c r="D8" i="51" s="1"/>
  <c r="A8" i="50"/>
  <c r="D8" i="50" s="1"/>
  <c r="A8" i="49"/>
  <c r="D8" i="49" s="1"/>
  <c r="B5" i="4"/>
  <c r="A8" i="44"/>
  <c r="D8" i="44" s="1"/>
  <c r="A8" i="47"/>
  <c r="D8" i="47" s="1"/>
  <c r="A8" i="46"/>
  <c r="D8" i="46" s="1"/>
  <c r="A8" i="45"/>
  <c r="D8" i="45" s="1"/>
  <c r="A8" i="43"/>
  <c r="D8" i="43" s="1"/>
  <c r="A8" i="42"/>
  <c r="D8" i="42" s="1"/>
  <c r="A8" i="41"/>
  <c r="D8" i="41" s="1"/>
  <c r="A8" i="40"/>
  <c r="D8" i="40" s="1"/>
  <c r="A8" i="39"/>
  <c r="D8" i="39" s="1"/>
  <c r="A8" i="38"/>
  <c r="D8" i="38" s="1"/>
  <c r="A1" i="15"/>
  <c r="E2" i="2"/>
  <c r="A1" i="2"/>
  <c r="B9" i="2"/>
  <c r="C9" i="2"/>
  <c r="B6" i="2"/>
  <c r="C12" i="2"/>
  <c r="D7" i="2"/>
  <c r="C13" i="2"/>
  <c r="A9" i="54" l="1"/>
  <c r="D9" i="54" s="1"/>
  <c r="A9" i="57"/>
  <c r="D9" i="57" s="1"/>
  <c r="A9" i="56"/>
  <c r="D9" i="56" s="1"/>
  <c r="A9" i="61"/>
  <c r="D9" i="61" s="1"/>
  <c r="A9" i="60"/>
  <c r="D9" i="60" s="1"/>
  <c r="A9" i="59"/>
  <c r="D9" i="59" s="1"/>
  <c r="A9" i="58"/>
  <c r="D9" i="58" s="1"/>
  <c r="A9" i="55"/>
  <c r="D9" i="55" s="1"/>
  <c r="A9" i="53"/>
  <c r="D9" i="53" s="1"/>
  <c r="A9" i="52"/>
  <c r="D9" i="52" s="1"/>
  <c r="A9" i="51"/>
  <c r="D9" i="51" s="1"/>
  <c r="A9" i="50"/>
  <c r="D9" i="50" s="1"/>
  <c r="A9" i="49"/>
  <c r="D9" i="49" s="1"/>
  <c r="A9" i="48"/>
  <c r="D9" i="48" s="1"/>
  <c r="B6" i="4"/>
  <c r="A9" i="45"/>
  <c r="D9" i="45" s="1"/>
  <c r="A9" i="47"/>
  <c r="D9" i="47" s="1"/>
  <c r="A9" i="44"/>
  <c r="D9" i="44" s="1"/>
  <c r="A9" i="46"/>
  <c r="A9" i="43"/>
  <c r="D9" i="43" s="1"/>
  <c r="A9" i="40"/>
  <c r="D9" i="40" s="1"/>
  <c r="A9" i="42"/>
  <c r="D9" i="42" s="1"/>
  <c r="A9" i="41"/>
  <c r="D9" i="41" s="1"/>
  <c r="A9" i="39"/>
  <c r="D9" i="39" s="1"/>
  <c r="A9" i="38"/>
  <c r="D9" i="38" s="1"/>
  <c r="A9" i="15"/>
  <c r="D9" i="15" s="1"/>
  <c r="B14" i="2"/>
  <c r="C7" i="2"/>
  <c r="C11" i="2"/>
  <c r="D8" i="2"/>
  <c r="B11" i="2"/>
  <c r="A8" i="2"/>
  <c r="D9" i="2"/>
  <c r="A5" i="2"/>
  <c r="A7" i="2"/>
  <c r="A2" i="2"/>
  <c r="B7" i="2"/>
  <c r="C14" i="2"/>
  <c r="B10" i="2"/>
  <c r="B15" i="2"/>
  <c r="A9" i="2"/>
  <c r="C15" i="2"/>
  <c r="B13" i="2"/>
  <c r="B5" i="2"/>
  <c r="A6" i="2"/>
  <c r="B8" i="2"/>
  <c r="C10" i="2"/>
  <c r="D6" i="2"/>
  <c r="C8" i="2"/>
  <c r="B12" i="2"/>
  <c r="C5" i="2"/>
  <c r="C6" i="2"/>
  <c r="A10" i="54" l="1"/>
  <c r="D10" i="54" s="1"/>
  <c r="A10" i="61"/>
  <c r="D10" i="61" s="1"/>
  <c r="A10" i="59"/>
  <c r="D10" i="59" s="1"/>
  <c r="A10" i="58"/>
  <c r="D10" i="58" s="1"/>
  <c r="A10" i="55"/>
  <c r="D10" i="55" s="1"/>
  <c r="A10" i="60"/>
  <c r="D10" i="60" s="1"/>
  <c r="A10" i="57"/>
  <c r="D10" i="57" s="1"/>
  <c r="A10" i="56"/>
  <c r="D10" i="56" s="1"/>
  <c r="A10" i="53"/>
  <c r="D10" i="53" s="1"/>
  <c r="A10" i="51"/>
  <c r="D10" i="51" s="1"/>
  <c r="A10" i="49"/>
  <c r="D10" i="49" s="1"/>
  <c r="A10" i="52"/>
  <c r="D10" i="52" s="1"/>
  <c r="A10" i="50"/>
  <c r="D10" i="50" s="1"/>
  <c r="A10" i="48"/>
  <c r="D10" i="48" s="1"/>
  <c r="D9" i="46"/>
  <c r="B7" i="4"/>
  <c r="A10" i="45"/>
  <c r="D10" i="45" s="1"/>
  <c r="A10" i="46"/>
  <c r="A10" i="47"/>
  <c r="D10" i="47" s="1"/>
  <c r="A10" i="44"/>
  <c r="D10" i="44" s="1"/>
  <c r="A10" i="43"/>
  <c r="D10" i="43" s="1"/>
  <c r="A10" i="41"/>
  <c r="D10" i="41" s="1"/>
  <c r="A10" i="40"/>
  <c r="A10" i="42"/>
  <c r="D10" i="42" s="1"/>
  <c r="A10" i="39"/>
  <c r="D10" i="39" s="1"/>
  <c r="A10" i="38"/>
  <c r="D10" i="38" s="1"/>
  <c r="A10" i="15"/>
  <c r="D10" i="15" s="1"/>
  <c r="A10" i="2"/>
  <c r="D5" i="2"/>
  <c r="D10" i="40" l="1"/>
  <c r="A11" i="61"/>
  <c r="D11" i="61" s="1"/>
  <c r="A11" i="60"/>
  <c r="D11" i="60" s="1"/>
  <c r="A11" i="59"/>
  <c r="D11" i="59" s="1"/>
  <c r="A11" i="58"/>
  <c r="D11" i="58" s="1"/>
  <c r="A11" i="57"/>
  <c r="D11" i="57" s="1"/>
  <c r="A11" i="56"/>
  <c r="D11" i="56" s="1"/>
  <c r="A11" i="55"/>
  <c r="D11" i="55" s="1"/>
  <c r="A11" i="54"/>
  <c r="D11" i="54" s="1"/>
  <c r="A11" i="53"/>
  <c r="D11" i="53" s="1"/>
  <c r="A11" i="52"/>
  <c r="D11" i="52" s="1"/>
  <c r="A11" i="51"/>
  <c r="D11" i="51" s="1"/>
  <c r="A11" i="50"/>
  <c r="D11" i="50" s="1"/>
  <c r="A11" i="49"/>
  <c r="D11" i="49" s="1"/>
  <c r="A11" i="48"/>
  <c r="D11" i="48" s="1"/>
  <c r="D10" i="46"/>
  <c r="B8" i="4"/>
  <c r="A11" i="47"/>
  <c r="D11" i="47" s="1"/>
  <c r="A11" i="46"/>
  <c r="A11" i="45"/>
  <c r="D11" i="45" s="1"/>
  <c r="A11" i="44"/>
  <c r="D11" i="44" s="1"/>
  <c r="A11" i="43"/>
  <c r="D11" i="43" s="1"/>
  <c r="A11" i="42"/>
  <c r="D11" i="42" s="1"/>
  <c r="A11" i="41"/>
  <c r="D11" i="41" s="1"/>
  <c r="A11" i="40"/>
  <c r="A11" i="39"/>
  <c r="D11" i="39" s="1"/>
  <c r="A11" i="38"/>
  <c r="D11" i="38" s="1"/>
  <c r="A11" i="15"/>
  <c r="D11" i="15" s="1"/>
  <c r="D10" i="2"/>
  <c r="A11" i="2"/>
  <c r="D11" i="40" l="1"/>
  <c r="A12" i="54"/>
  <c r="D12" i="54" s="1"/>
  <c r="A12" i="60"/>
  <c r="D12" i="60" s="1"/>
  <c r="A12" i="59"/>
  <c r="D12" i="59" s="1"/>
  <c r="A12" i="57"/>
  <c r="D12" i="57" s="1"/>
  <c r="A12" i="55"/>
  <c r="D12" i="55" s="1"/>
  <c r="A12" i="58"/>
  <c r="D12" i="58" s="1"/>
  <c r="A12" i="56"/>
  <c r="D12" i="56" s="1"/>
  <c r="A12" i="61"/>
  <c r="D12" i="61" s="1"/>
  <c r="A12" i="53"/>
  <c r="D12" i="53" s="1"/>
  <c r="A12" i="51"/>
  <c r="D12" i="51" s="1"/>
  <c r="A12" i="48"/>
  <c r="D12" i="48" s="1"/>
  <c r="A12" i="52"/>
  <c r="D12" i="52" s="1"/>
  <c r="A12" i="50"/>
  <c r="D12" i="50" s="1"/>
  <c r="A12" i="49"/>
  <c r="D12" i="49" s="1"/>
  <c r="D11" i="46"/>
  <c r="B9" i="4"/>
  <c r="A12" i="44"/>
  <c r="D12" i="44" s="1"/>
  <c r="A12" i="45"/>
  <c r="D12" i="45" s="1"/>
  <c r="A12" i="47"/>
  <c r="D12" i="47" s="1"/>
  <c r="A12" i="46"/>
  <c r="A12" i="43"/>
  <c r="D12" i="43" s="1"/>
  <c r="A12" i="42"/>
  <c r="D12" i="42" s="1"/>
  <c r="A12" i="41"/>
  <c r="D12" i="41" s="1"/>
  <c r="A12" i="40"/>
  <c r="A12" i="39"/>
  <c r="D12" i="39" s="1"/>
  <c r="A12" i="38"/>
  <c r="D12" i="38" s="1"/>
  <c r="A12" i="15"/>
  <c r="D12" i="15" s="1"/>
  <c r="D11" i="2"/>
  <c r="A12" i="2"/>
  <c r="D12" i="40" l="1"/>
  <c r="A13" i="57"/>
  <c r="D13" i="57" s="1"/>
  <c r="A13" i="54"/>
  <c r="D13" i="54" s="1"/>
  <c r="A13" i="56"/>
  <c r="D13" i="56" s="1"/>
  <c r="A13" i="61"/>
  <c r="D13" i="61" s="1"/>
  <c r="A13" i="60"/>
  <c r="D13" i="60" s="1"/>
  <c r="A13" i="59"/>
  <c r="D13" i="59" s="1"/>
  <c r="A13" i="58"/>
  <c r="D13" i="58" s="1"/>
  <c r="A13" i="55"/>
  <c r="D13" i="55" s="1"/>
  <c r="A13" i="53"/>
  <c r="D13" i="53" s="1"/>
  <c r="A13" i="52"/>
  <c r="D13" i="52" s="1"/>
  <c r="A13" i="51"/>
  <c r="D13" i="51" s="1"/>
  <c r="A13" i="50"/>
  <c r="D13" i="50" s="1"/>
  <c r="A13" i="49"/>
  <c r="D13" i="49" s="1"/>
  <c r="A13" i="48"/>
  <c r="D13" i="48" s="1"/>
  <c r="D12" i="46"/>
  <c r="B10" i="4"/>
  <c r="A13" i="45"/>
  <c r="D13" i="45" s="1"/>
  <c r="A13" i="44"/>
  <c r="D13" i="44" s="1"/>
  <c r="A13" i="47"/>
  <c r="D13" i="47" s="1"/>
  <c r="A13" i="46"/>
  <c r="A13" i="43"/>
  <c r="D13" i="43" s="1"/>
  <c r="A13" i="40"/>
  <c r="A13" i="42"/>
  <c r="D13" i="42" s="1"/>
  <c r="A13" i="41"/>
  <c r="D13" i="41" s="1"/>
  <c r="A13" i="39"/>
  <c r="D13" i="39" s="1"/>
  <c r="A13" i="38"/>
  <c r="D13" i="38" s="1"/>
  <c r="A13" i="15"/>
  <c r="D13" i="15" s="1"/>
  <c r="D12" i="2"/>
  <c r="A13" i="2"/>
  <c r="D13" i="40" l="1"/>
  <c r="A14" i="54"/>
  <c r="D14" i="54" s="1"/>
  <c r="A14" i="61"/>
  <c r="D14" i="61" s="1"/>
  <c r="A14" i="58"/>
  <c r="D14" i="58" s="1"/>
  <c r="A14" i="57"/>
  <c r="D14" i="57" s="1"/>
  <c r="A14" i="55"/>
  <c r="D14" i="55" s="1"/>
  <c r="A14" i="60"/>
  <c r="D14" i="60" s="1"/>
  <c r="A14" i="59"/>
  <c r="D14" i="59" s="1"/>
  <c r="A14" i="56"/>
  <c r="D14" i="56" s="1"/>
  <c r="A14" i="53"/>
  <c r="D14" i="53" s="1"/>
  <c r="A14" i="51"/>
  <c r="D14" i="51" s="1"/>
  <c r="A14" i="49"/>
  <c r="D14" i="49" s="1"/>
  <c r="A14" i="52"/>
  <c r="D14" i="52" s="1"/>
  <c r="A14" i="50"/>
  <c r="D14" i="50" s="1"/>
  <c r="A14" i="48"/>
  <c r="D14" i="48" s="1"/>
  <c r="D13" i="46"/>
  <c r="B11" i="4"/>
  <c r="A14" i="46"/>
  <c r="A14" i="44"/>
  <c r="D14" i="44" s="1"/>
  <c r="A14" i="47"/>
  <c r="D14" i="47" s="1"/>
  <c r="A14" i="45"/>
  <c r="D14" i="45" s="1"/>
  <c r="A14" i="43"/>
  <c r="D14" i="43" s="1"/>
  <c r="A14" i="41"/>
  <c r="D14" i="41" s="1"/>
  <c r="A14" i="40"/>
  <c r="A14" i="42"/>
  <c r="D14" i="42" s="1"/>
  <c r="A14" i="39"/>
  <c r="D14" i="39" s="1"/>
  <c r="A14" i="38"/>
  <c r="D14" i="38" s="1"/>
  <c r="A14" i="15"/>
  <c r="D14" i="15" s="1"/>
  <c r="D13" i="2"/>
  <c r="A14" i="2"/>
  <c r="D14" i="40" l="1"/>
  <c r="A15" i="61"/>
  <c r="D15" i="61" s="1"/>
  <c r="A15" i="60"/>
  <c r="D15" i="60" s="1"/>
  <c r="A15" i="59"/>
  <c r="D15" i="59" s="1"/>
  <c r="A15" i="58"/>
  <c r="D15" i="58" s="1"/>
  <c r="A15" i="57"/>
  <c r="D15" i="57" s="1"/>
  <c r="A15" i="56"/>
  <c r="D15" i="56" s="1"/>
  <c r="A15" i="55"/>
  <c r="D15" i="55" s="1"/>
  <c r="A15" i="54"/>
  <c r="D15" i="54" s="1"/>
  <c r="A15" i="53"/>
  <c r="D15" i="53" s="1"/>
  <c r="A15" i="52"/>
  <c r="D15" i="52" s="1"/>
  <c r="A15" i="51"/>
  <c r="D15" i="51" s="1"/>
  <c r="A15" i="50"/>
  <c r="D15" i="50" s="1"/>
  <c r="A15" i="49"/>
  <c r="D15" i="49" s="1"/>
  <c r="A15" i="48"/>
  <c r="D15" i="48" s="1"/>
  <c r="D14" i="46"/>
  <c r="A15" i="47"/>
  <c r="D15" i="47" s="1"/>
  <c r="A15" i="46"/>
  <c r="A15" i="45"/>
  <c r="D15" i="45" s="1"/>
  <c r="A15" i="44"/>
  <c r="D15" i="44" s="1"/>
  <c r="A15" i="43"/>
  <c r="D15" i="43" s="1"/>
  <c r="A15" i="42"/>
  <c r="D15" i="42" s="1"/>
  <c r="A15" i="41"/>
  <c r="D15" i="41" s="1"/>
  <c r="A15" i="40"/>
  <c r="A15" i="39"/>
  <c r="D15" i="39" s="1"/>
  <c r="A15" i="38"/>
  <c r="D15" i="38" s="1"/>
  <c r="A15" i="15"/>
  <c r="D15" i="15" s="1"/>
  <c r="D14" i="2"/>
  <c r="A15" i="2"/>
  <c r="D15" i="40" l="1"/>
  <c r="D15" i="46"/>
  <c r="D15" i="2"/>
</calcChain>
</file>

<file path=xl/sharedStrings.xml><?xml version="1.0" encoding="utf-8"?>
<sst xmlns="http://schemas.openxmlformats.org/spreadsheetml/2006/main" count="643" uniqueCount="435">
  <si>
    <t>Başlık</t>
  </si>
  <si>
    <t>Bilgi</t>
  </si>
  <si>
    <t>Eğitim Yılı</t>
  </si>
  <si>
    <t>Okul</t>
  </si>
  <si>
    <t>Okul Müdürü</t>
  </si>
  <si>
    <t>Ders Öğretmeni</t>
  </si>
  <si>
    <t>Dersler</t>
  </si>
  <si>
    <t>Saat</t>
  </si>
  <si>
    <t>Kuran 9</t>
  </si>
  <si>
    <t>Temel Dini Bilgiler 9</t>
  </si>
  <si>
    <t>Fıkıh 10</t>
  </si>
  <si>
    <t>Hadis 10</t>
  </si>
  <si>
    <t>Kuran 10</t>
  </si>
  <si>
    <t>Osmanlıca 10</t>
  </si>
  <si>
    <t>Siyer 10</t>
  </si>
  <si>
    <t>Akaid 11</t>
  </si>
  <si>
    <t>Hitabet 11</t>
  </si>
  <si>
    <t>Kuran 11</t>
  </si>
  <si>
    <t>Osmanlıca 11</t>
  </si>
  <si>
    <t>Tefsir 11</t>
  </si>
  <si>
    <t>Dinler Tarihi 12</t>
  </si>
  <si>
    <t>İslam Kültür Medeniyeti 12</t>
  </si>
  <si>
    <t>Kelam 12</t>
  </si>
  <si>
    <t>Kuran 12</t>
  </si>
  <si>
    <t>Osmanlıca 12</t>
  </si>
  <si>
    <t>Talim ve Terbiye Kurulu Başkanlığı'nın 02/05/2017 tarih ve 46 sayılı kararıyla kabul edilen Öğretim Programına göre hazırlanmıştır.</t>
  </si>
  <si>
    <t>İslam Ahlakı</t>
  </si>
  <si>
    <t>Kuran Okuma Teknikleri</t>
  </si>
  <si>
    <t>Fıkıh Okumaları</t>
  </si>
  <si>
    <t>Hadis Metinleri</t>
  </si>
  <si>
    <t>İslam Tarihi</t>
  </si>
  <si>
    <t>İslam Bilim Tarihi</t>
  </si>
  <si>
    <t>Tefsir Okumaları</t>
  </si>
  <si>
    <t>Kuranın Ana Konuları</t>
  </si>
  <si>
    <t>Uzun Dönemli Amaçlar</t>
  </si>
  <si>
    <t>Kısa Dönemli Amaçlar</t>
  </si>
  <si>
    <t>Ay</t>
  </si>
  <si>
    <t>AY</t>
  </si>
  <si>
    <t>Başlangıç
Bitiş Tarihi</t>
  </si>
  <si>
    <t>Öğrenci Velisi</t>
  </si>
  <si>
    <t>Sınıf Öğretmeni</t>
  </si>
  <si>
    <t>Okul Rehber Öğretmeni</t>
  </si>
  <si>
    <t>Harflerin isimlerini söyler</t>
  </si>
  <si>
    <t>Harfler ve Özellikleri</t>
  </si>
  <si>
    <t>Sübhaneke Duası</t>
  </si>
  <si>
    <t>Tahiyyat Duası</t>
  </si>
  <si>
    <t>Sübhaneke duasını yüzünden ve ezberden okur.</t>
  </si>
  <si>
    <t>Tahiyyat duasını yüzünden ve ezberden okur.</t>
  </si>
  <si>
    <t>Fıkıh ilminin tanımını, amacını ve önemini açıklar.</t>
  </si>
  <si>
    <t>Fıkıh İlminin Amacı ve Önemi</t>
  </si>
  <si>
    <t>Fıkhi Mezhepler</t>
  </si>
  <si>
    <t>Fıkhi mezheplerini tanır, belirgin özelliklerini sıralar</t>
  </si>
  <si>
    <t>Namazın farziyetini ve önemini anlar.</t>
  </si>
  <si>
    <t>Namazın Farziyeti ve Önemi</t>
  </si>
  <si>
    <t>Zekatın farziyeti ve Önemi</t>
  </si>
  <si>
    <t>Zekatın farziyetini ve önemini anlar.</t>
  </si>
  <si>
    <t>Orucun farziyetini ve önemini anlar.</t>
  </si>
  <si>
    <t>Orucun farziyeti ve Önemi</t>
  </si>
  <si>
    <t>Haccın farziyetini ve önemini anlar.</t>
  </si>
  <si>
    <t>Haccın farziyeti ve Önemi</t>
  </si>
  <si>
    <t>Din hizmetlerindeki temel kavramları açıklar.</t>
  </si>
  <si>
    <t>İrşad, Tebliğ ve Davette Genel İlkeler</t>
  </si>
  <si>
    <t>Müftülük ve Vaizlik</t>
  </si>
  <si>
    <t>İmam Hatiplik ve Uygulaması</t>
  </si>
  <si>
    <t>Hutbe ve hatiplik kavramlarını açıklar.</t>
  </si>
  <si>
    <t>Hutbe ve Hatiplik</t>
  </si>
  <si>
    <t>Vaaz ve Vaizlik</t>
  </si>
  <si>
    <t>Vaaz ve vaizlik kavramlarını açıklar.</t>
  </si>
  <si>
    <t>Namaz Tesbihatı</t>
  </si>
  <si>
    <t>Cami mûsikîsinin çeşitlerini açıklar.</t>
  </si>
  <si>
    <t>Tekbir</t>
  </si>
  <si>
    <t>Ezan Duası
Yemek ve İftar Duası</t>
  </si>
  <si>
    <t>Çeşitli merasimlere uygun dua yapar.</t>
  </si>
  <si>
    <t>Mübarek Gün ve Geceler</t>
  </si>
  <si>
    <t>Mübarek Gün ve Geceleri Öğrenir</t>
  </si>
  <si>
    <t>Ezan, Yemek ve İftar Dualarını Ezberden Okur.</t>
  </si>
  <si>
    <t>Hacı Uğurlama Merasimi</t>
  </si>
  <si>
    <t>Osmanlı Türkçesi Alfabesi</t>
  </si>
  <si>
    <t>Osmanlı Türkçesi alfabesini Kur’an alfabesiyle karşılaştırır.</t>
  </si>
  <si>
    <t>Osmanlıcada Okutucu Harfler</t>
  </si>
  <si>
    <t>Kelime içindeki okutucu harfleri ünlü karşılıklarıyla okur. Okutucu harflerin kendi sesleriyle okunabileceğini kavrar.</t>
  </si>
  <si>
    <t>Yunus suresini yüzünden okur.</t>
  </si>
  <si>
    <t>Yunus Suresi ve Anlamı</t>
  </si>
  <si>
    <t>Hud suresini yüzünden okur.</t>
  </si>
  <si>
    <t>Hud Suresi ve Anlamı</t>
  </si>
  <si>
    <t>Din hizmeti uygulamalarının manevi değerini fark eder.</t>
  </si>
  <si>
    <t>Kültür ve medeniyetimizin oluşumunda Osmanlı Türkçesinin rolünü açıklar.</t>
  </si>
  <si>
    <t>Kültür ve Medeniyetimizde Osmanlı Türkçesinin Yeri</t>
  </si>
  <si>
    <t>Hat Sanatı</t>
  </si>
  <si>
    <t>Osmanlı Türkçesinde Arapça Asıllı İsimler</t>
  </si>
  <si>
    <t>Osmanlı Türkçesinde Arapça asıllı camit ve müştak isimlerin kullanıldığını kavrar.</t>
  </si>
  <si>
    <t>Hat sanatının kültür ve medeniyetimizdeki önemini açıklar.</t>
  </si>
  <si>
    <t>Osmanlı Türkçesinde Sayılar ile Gün ve Ay Adları</t>
  </si>
  <si>
    <t>Osmanlı Türkçesinde kullanılan Arapça ve Farsça sayı adlarını okur.</t>
  </si>
  <si>
    <t>Hicri ve Rumi Takvim</t>
  </si>
  <si>
    <t>Hicri ve Rumi takvim sistemlerini tanır.</t>
  </si>
  <si>
    <t>Osmanlı Türkçesinde Matbu ve Yazma Eserler</t>
  </si>
  <si>
    <t>Anlamlarını bilmediği kelimeleri Osmanlı Türkçesi lügatinden bulur.</t>
  </si>
  <si>
    <t>Hadis İlminin Konusu ve Önemi</t>
  </si>
  <si>
    <t>Hadis ilminin konusunu ve önemini açıklar</t>
  </si>
  <si>
    <t>Hz. Peygamber’e (s.a.v.) Olan İhtiyaç</t>
  </si>
  <si>
    <t>Hz. Peygamber’e (s.a.v.) ihtiyacı ayet ve hadislerle açıklar.</t>
  </si>
  <si>
    <t>Hz. Peygamber Döneminde Hadis</t>
  </si>
  <si>
    <t>Hz. Peygamber dönemindeki hadislerle ilgili çalışmaları açıklar.</t>
  </si>
  <si>
    <t>Kaynağına Göre Hadis Çeşitleri</t>
  </si>
  <si>
    <t>Hadisleri kaynağına, râvi sayısına ve sıhhat derecelerine göre sınıflandırır.</t>
  </si>
  <si>
    <t>Sünnetin Dindeki Yeri</t>
  </si>
  <si>
    <t>Hadis ile sünnetin dindeki yerini ve bağlayıcılığını ayet ve hadislerle açıklar.</t>
  </si>
  <si>
    <t>Sahih, hasen ve zayıf hadis arasındaki farkları ayırt eder.</t>
  </si>
  <si>
    <t>Hadis İlminin Temel Kavramları</t>
  </si>
  <si>
    <t>Hadis ilmindeki temel kavramların, hadisleri anlamadaki önemini fark eder.</t>
  </si>
  <si>
    <t>Hadis ve Sünnetin Bağlayıcılığı</t>
  </si>
  <si>
    <t>Sünnetin evrensel yönüne ve sünnetin ortaya koyduğu bazı evrensel ilkelere örnekler verir.</t>
  </si>
  <si>
    <t>Mevzu hadislerin ortaya çıkış nedenlerini kavrar</t>
  </si>
  <si>
    <t>Mevzu Hadis</t>
  </si>
  <si>
    <t>Mütevatir Hadis</t>
  </si>
  <si>
    <t>Sahih Hadis</t>
  </si>
  <si>
    <t>Tashih-i hurûf ilkelerine göre harfleri telaffuz eder.</t>
  </si>
  <si>
    <t>Kur’an-ı Kerim’de yer alan bazı işaretleri tanır.</t>
  </si>
  <si>
    <t>Kur’an tilavetinde yer alan okuma biçimlerini ayırt eder.</t>
  </si>
  <si>
    <t>Tevbe suresini yüzünden okur.</t>
  </si>
  <si>
    <t>Tevbe Suresi ve Anlamı</t>
  </si>
  <si>
    <t>Beyyine suresini yüzünden okur.</t>
  </si>
  <si>
    <t>Adiyat suresini yüzünden okur.</t>
  </si>
  <si>
    <t>Beyyine Suresi ve anlamı</t>
  </si>
  <si>
    <t>Adiyat Suresi ve Anlamı</t>
  </si>
  <si>
    <t>Harflerin mahreçlerinden telaffuzu</t>
  </si>
  <si>
    <t>Kur’an Tilavetinde Okunuşu Özel Olan Kelimeler.</t>
  </si>
  <si>
    <t>Kur’an’daki Bazı İşaretler</t>
  </si>
  <si>
    <t>Kur’an’da Okuma Biçimleri</t>
  </si>
  <si>
    <t>Peygamberimizin Hayatını Öğrenmenin Önemi</t>
  </si>
  <si>
    <t>İslam’ı anlamada Peygamberimizin hayatını öğrenmenin önemini kavrar.</t>
  </si>
  <si>
    <t>Peygamberimizin Soyu ve Ailesi</t>
  </si>
  <si>
    <t>Peygamberimizin soyunu ve aile ortamını tanır.</t>
  </si>
  <si>
    <t>Peygamberimizin İslam’a davet sürecini ve davet metodunu açıklar</t>
  </si>
  <si>
    <t>Peygamberimizin münafıklarla mücadele metodunu yorumlar.</t>
  </si>
  <si>
    <t>Peygamberimizin Hirâ’da Tefekkür Günleri</t>
  </si>
  <si>
    <t>İslam’a Davet Mektupları</t>
  </si>
  <si>
    <t>Peygamberimizin tebliğinde İslam’a davet mektuplarının yerini açıklar.</t>
  </si>
  <si>
    <t>Peygamberimizin Hirâ’daki tefekkür sürecini değerlendirir</t>
  </si>
  <si>
    <t>Boykot Yılları</t>
  </si>
  <si>
    <t>Peygamberimizin Taif yolculuğunun sebep ve sonuçlarını yorumlar</t>
  </si>
  <si>
    <t>İsrâ ve Mirac</t>
  </si>
  <si>
    <t>İsra ve Miraç olayının, Peygamberimiz ve Müslümanlar açısından önemini fark eder.</t>
  </si>
  <si>
    <t>Hicretin sosyal, siyasi, ekonomik ve kültürel sonuçlarını irdeler</t>
  </si>
  <si>
    <t>Bedir Gazvesi
Uhud Gazvesi</t>
  </si>
  <si>
    <t>Peygamberimizin Hicreti</t>
  </si>
  <si>
    <t>Taif Yolculuğu</t>
  </si>
  <si>
    <t>Kureyşli müşriklerin Müslümanlara uyguladığı baskıları açıklar.</t>
  </si>
  <si>
    <t>İlk Vahiy
İlk Müslümanlar</t>
  </si>
  <si>
    <t>2. Akaidin Tanımı, Konusu ve Amacı</t>
  </si>
  <si>
    <t>2. Akaid ilminin tanımını, konusunu ve amacını açıklar.</t>
  </si>
  <si>
    <t>4. İslam Akaidinin Kaynakları</t>
  </si>
  <si>
    <t>4. İslam akaidinin kaynaklarını açıklar.</t>
  </si>
  <si>
    <t>1-İman ve İmanın Mahiyeti</t>
  </si>
  <si>
    <t>1. Allah’a İman ve İslam Akaidindeki Yeri
2. Allah İnancının Fıtriliği</t>
  </si>
  <si>
    <t>1. Allah’a imanın İslam akaidindeki yerini fark eder.
2. Allah inancının fıtrîliğini örneklerle açıklar.</t>
  </si>
  <si>
    <t>5. Allah’ın Sıfatları
5.1. Zâtî Sıfatlar</t>
  </si>
  <si>
    <t>5.2. Subûti Sıfatlar</t>
  </si>
  <si>
    <t>1. Meleklerin Varlığı ve Mahiyeti
2. Meleklerin Görevleri</t>
  </si>
  <si>
    <t>4. Kur’an-ı Kerim’e Göre Cinler
5. Kur’an-ı Kerim’e Göre Şeytanlar</t>
  </si>
  <si>
    <t>1. Nübüvvet, Risalet ve Vahiy
1.1. Peygamberlere Olan İhtiyaç</t>
  </si>
  <si>
    <t>1. Dünya Hayatı ve Ahiret
2. Ahiret Hayatının Varlığının Delilleri</t>
  </si>
  <si>
    <t>1. Dünya hayatının amacını açıklar.
2. Ahiret inancını akli ve naklî delillerle temellendirir.</t>
  </si>
  <si>
    <t>1. İman kavramını açıklar.</t>
  </si>
  <si>
    <t>1. Meleklerin varlığı ve mahiyetini naklî deliller ile açıklar.</t>
  </si>
  <si>
    <t>4. Cin ve şeytanın yaratılış gayesini kavrar.</t>
  </si>
  <si>
    <t>2. Peygamberlerin gönderiliş amacını akli ve naklî delillerle temellendirir.</t>
  </si>
  <si>
    <t>Allahın zati sıfatlarını açıklar</t>
  </si>
  <si>
    <t>Allahın subuti sıfatlarını açıklar</t>
  </si>
  <si>
    <t>1. Kur’an-ı Kerim ve Gönderiliş Amacı</t>
  </si>
  <si>
    <t>1. Kur’an-ı Kerim’in isimlerini açıklar.
2. Kur’an’ın gönderiliş amacını kavrar</t>
  </si>
  <si>
    <t>3. Vahyin Geliş Süreci</t>
  </si>
  <si>
    <t>4. Vahyin geliş sürecini açıklar.</t>
  </si>
  <si>
    <t>4.3. Hucurat Suresi 10-12. Ayetler ve Tefsiri</t>
  </si>
  <si>
    <t>7. Hucurat suresi 10-12. ayetlerden ilke ve değerler çıkarır.</t>
  </si>
  <si>
    <t>4.2. Kevser Suresi ve Tefsiri
4.3. Bakara Suresi 285-286. Ayetler ve Tefsiri</t>
  </si>
  <si>
    <t>6. Kevser suresinden ilke ve değerler çıkarır. 
7. Bakara suresi 285-286. ayetleri yorumlar.</t>
  </si>
  <si>
    <t>5. Nasr suresini yorumlar.</t>
  </si>
  <si>
    <t>3.2. Tebbet Suresi ve Tefsiri
3.3. Haşr Suresi 21-24. Ayetler ve Tefsiri</t>
  </si>
  <si>
    <t>6. Tebbet Suresini yorumlar.
7. Haşr suresi 21-24. ayetlerden ilke ve değerler çıkarır</t>
  </si>
  <si>
    <t>1.4. Dünya
1.5. Ahiret</t>
  </si>
  <si>
    <t>1. Kur’an’ın ana konularını ayetlerle açıklar</t>
  </si>
  <si>
    <t>2.1. Asr Suresi</t>
  </si>
  <si>
    <t>2. Arapça tefsir metinlerini okur ve yorumlar.</t>
  </si>
  <si>
    <t>2.2. Kâfirûn Suresi</t>
  </si>
  <si>
    <t>3.1. Felak Suresi ve Tefsiri</t>
  </si>
  <si>
    <t>3. Felak ve Nas surelerinden ilke ve değerler çıkarır.</t>
  </si>
  <si>
    <t>3.1. Nasr Suresi ve Tefsiri</t>
  </si>
  <si>
    <t>3. Dinin İnsan Hayatındaki Yeri ve Önemi</t>
  </si>
  <si>
    <t>3. Dinin insan hayatı açısından önemini fark eder.</t>
  </si>
  <si>
    <t>6. Dinleri Öğrenmenin İslam Açısından Önemi</t>
  </si>
  <si>
    <t>6. Dinler hakkında bilgi sahibi olmanın İslam’ı anlamadaki rolünü fark eder.</t>
  </si>
  <si>
    <t>1. İslamiyet’in Tarihçesi</t>
  </si>
  <si>
    <t>1. İslamiyet’in doğuşu ve gelişimi ile ilgili tarihî süreci açıklar.</t>
  </si>
  <si>
    <t>2. İslamiyet’te İnanç Esasları</t>
  </si>
  <si>
    <t>2. İslamiyet’in inanç esaslarını açıklar.</t>
  </si>
  <si>
    <t>3. İslamiyet’te İbadetler</t>
  </si>
  <si>
    <t>3. İslamiyet’in ibadetlerini ve dinî merasimlerini tanır.</t>
  </si>
  <si>
    <t>5. İslamiyet’in Diğer Dinlere Bakışı</t>
  </si>
  <si>
    <t>5. İslamiyet’in diğer dinlere bakışını açıklar.</t>
  </si>
  <si>
    <t>1. Yahudiliğin doğuşu ve gelişimi ile ilgili tarihî süreci açıklar.</t>
  </si>
  <si>
    <t>1. Hinduizm’in tarihî sürecini açıklar.</t>
  </si>
  <si>
    <t>4. Budizm’in inançlarını, ritüellerini, sembollerini ve kutsal mekânlarını tanır.</t>
  </si>
  <si>
    <t>1. Yahudilik</t>
  </si>
  <si>
    <t>2. Hıristiyanlık</t>
  </si>
  <si>
    <t>5. Hıristiyanlığın doğuşu ve gelişimi ile ilgili tarihî süreci açıklar.</t>
  </si>
  <si>
    <t>1. Hinduizm</t>
  </si>
  <si>
    <t>2. Budizm</t>
  </si>
  <si>
    <t>1. Kültür ve Medeniyet Kavramları</t>
  </si>
  <si>
    <t>1. Kültür ve medeniyet kavramlarını açıklar.</t>
  </si>
  <si>
    <t>1. İslam kültür ve medeniyetinin kendine özgü esaslan olduğunu bilir.</t>
  </si>
  <si>
    <t>1. İslam ve Toplum</t>
  </si>
  <si>
    <t>1. İslamiyet’in fert ve topluma verdiği önemi fark eder.</t>
  </si>
  <si>
    <t>3. İslam Toplumunda Sosyal Hayat</t>
  </si>
  <si>
    <t>3. İslam kültür ve medeniyetinde sosyal hayatı oluşturan ilişkilerin ilkelerini ve medeniyete yansımalarını açıklar.</t>
  </si>
  <si>
    <t>4. İslam Toplumunda Ekonomik Hayat</t>
  </si>
  <si>
    <t>1. Kur’an ve Sünnette İlim</t>
  </si>
  <si>
    <t>3.1. Mescitler
3.2. Kütüphaneler</t>
  </si>
  <si>
    <t>4. Müslümanların ilmi faaliyetlerinin diğer medeniyetlere katkılarını fark eder.</t>
  </si>
  <si>
    <t>3.3. Medrese, Mektep ve Üniversiteler</t>
  </si>
  <si>
    <t>1. Sanat ve Sanatın Kapsamı</t>
  </si>
  <si>
    <t>1. İslam kültür ve medeniyetinde sanatı yönlendiren ve şekillendiren anlayışı yorumlar.</t>
  </si>
  <si>
    <t>3.2. İslam Medeniyetinin Beşiği Olan Şehirler</t>
  </si>
  <si>
    <t>4. İslam Kültür ve Medeniyetinde, medeniyet merkezi olan şehirlerin hangi özellikleriyle öne çıktığını açıklar.</t>
  </si>
  <si>
    <t>1. İslam Kültür ve Medeniyetinin Esasları</t>
  </si>
  <si>
    <t>4. İslam kültür ve medeniyetinde ekonomik düzenin ilkelerini fark eder.</t>
  </si>
  <si>
    <t>1. Kur’an’ın ilme verdiği önem ile ilmi faaliyetlerin başlamasında Hz. Peygamberin rolünü örneklendirir.</t>
  </si>
  <si>
    <t>5. İslam kültür ve medeniyetinde ilim müesseselerinin ortaya çıkmasındaki temel faktörleri açıklar.</t>
  </si>
  <si>
    <t>1. Kelam İlminin Tanımı, Konusu ve Amacı</t>
  </si>
  <si>
    <t>1. Kelam ilminin tanımını, konusunu, önemini ve amacını kavrar.</t>
  </si>
  <si>
    <t>1.3. Hayat
1.4. İnsan</t>
  </si>
  <si>
    <t>2. Varlık meselesini, “yaratan-yaratılan ilişkisi” çerçevesinde yorumlar.</t>
  </si>
  <si>
    <t>4.1. Dinî Hükümler
4.2. Akli Hükümler</t>
  </si>
  <si>
    <t>7. Dinî ve akli hükümleri açıklar.</t>
  </si>
  <si>
    <t>4. İtikadi ve siyasi yorumların İslam düşüncesine canlılık kattığını fark eder.</t>
  </si>
  <si>
    <t>5. İtikadi ve siyasi yorumları, kelam ilminin bilgi kaynakları ışığında değerlendiri</t>
  </si>
  <si>
    <t>4.2. Haricilik</t>
  </si>
  <si>
    <t>6. İslam düşüncesinde ortaya çıkan belli başlı itikadi ve siyasi yorumlar ile günümüzdeki yansımalarını tanır.</t>
  </si>
  <si>
    <t>4.4. Şia
4.5. Mutezile</t>
  </si>
  <si>
    <t>2. Güncel inanç meselelerini ve ortaya çıkış nedenlerini yorumlar</t>
  </si>
  <si>
    <t>2.2. Politeizm</t>
  </si>
  <si>
    <t>2.3. Agnostisizm</t>
  </si>
  <si>
    <t>4.1. Ehl-i Sünnet</t>
  </si>
  <si>
    <t>4.1.2. Eş’arilik
4.1.3. Maturidilik</t>
  </si>
  <si>
    <t>2.1. Deizm</t>
  </si>
  <si>
    <t>3. Enbiya Suresi ve anlamı</t>
  </si>
  <si>
    <t>4. Hac Suresi ve Anlamı</t>
  </si>
  <si>
    <t>5. Mü’minun Suresi ve Anlamı</t>
  </si>
  <si>
    <t>6. Nur Suresi ve Anlamı</t>
  </si>
  <si>
    <t>7. Kıyame Suresi ve Anlamı</t>
  </si>
  <si>
    <t>8. İnfitar Suresi ve anlamı</t>
  </si>
  <si>
    <t>2. Taha Suresi ve Anlamı</t>
  </si>
  <si>
    <t>1. Meryem Suresi ve Anlamı</t>
  </si>
  <si>
    <t>KK 12.1.1. Meryem suresini yüzünden okur.</t>
  </si>
  <si>
    <t>KK 12.1.3. Tâ-Hâ suresini yüzünden okur.</t>
  </si>
  <si>
    <t>KK 12.1.5. Enbiyâ suresini yüzünden okur.</t>
  </si>
  <si>
    <t>KK 12.1.7. Hac suresini yüzünden okur.</t>
  </si>
  <si>
    <t>KK 12.1.9. Mü’minûn suresini yüzünden okur.</t>
  </si>
  <si>
    <t>KK 12.1.11. Nûr suresini yüzünden okur.</t>
  </si>
  <si>
    <t>KK 12.1.13. Kıyame suresini ölçülerine göre yüzünden okur.</t>
  </si>
  <si>
    <t>KK 12.1.15. İnfitar suresini ölçülerine göre yüzünden okur.</t>
  </si>
  <si>
    <t>1. Fıkıh Okumaları Dersinin Amacı ve Önemi 
2. Fıkıh ve Güncel Hayat</t>
  </si>
  <si>
    <t>1. Fıkıh Okumaları dersinin amacını önemini kavrar.
2. Fıkhın kaynaklara dayanarak çağdaş hayata dair öneriler getirdiğini fark eder.</t>
  </si>
  <si>
    <t>1. Temizlik 1. Temizlik</t>
  </si>
  <si>
    <t>1. Temizliğin çeşitleri ve gerçekleştirme şartlarım açıklar.</t>
  </si>
  <si>
    <t>5. İmamet ve cemaat hakkında gerekli kuralları kavrar.</t>
  </si>
  <si>
    <t>2.4. Seferilikle Namaz</t>
  </si>
  <si>
    <t>6. Seferilikte namazla ilgili hükümleri açıklar.</t>
  </si>
  <si>
    <t>2.2. Nikâhın Tanımı ve Hükmü
2.3. Nikâh Akdinin Unsurları ve Şartlan</t>
  </si>
  <si>
    <t>3. Evlilikle ilgili hükümleri açıklar.</t>
  </si>
  <si>
    <t>3. İçtihat</t>
  </si>
  <si>
    <t>3. İçtihat kavramını ve fıkhı hükümlere ulaşmada takip edilen yöntemleri kavrar.</t>
  </si>
  <si>
    <t>2. Namaz</t>
  </si>
  <si>
    <t>3. Namazın vaktinde ve cemaatle kılınmasının önemini kavrar.</t>
  </si>
  <si>
    <t>2.3. İmamet ve Cemaat</t>
  </si>
  <si>
    <t>1. Oruç</t>
  </si>
  <si>
    <t>1. Oruçla ilgili kavramları açıklar.</t>
  </si>
  <si>
    <t>2. Zekât</t>
  </si>
  <si>
    <t>5. Zekâtla ilgili hükümleri açıklar.</t>
  </si>
  <si>
    <t>3. Hac</t>
  </si>
  <si>
    <t>9. Hacla ilgili kavramları açıklar.</t>
  </si>
  <si>
    <t>1. Dinin anlaşılmasında hadis ve sünnetin yerini ve önemini kavrar.</t>
  </si>
  <si>
    <t>4. Bir Sahâbî-Râvî Tanıyorum: Hz. Ebû Hureyre</t>
  </si>
  <si>
    <t xml:space="preserve">4. Hz. Ebû Hureyre’nin hadis rivayetindeki önemini kavrar. </t>
  </si>
  <si>
    <t>4. Mü’minin Özelikleri</t>
  </si>
  <si>
    <t xml:space="preserve">4. Hadislerden, mü’minin özelliklerini belirler. </t>
  </si>
  <si>
    <t>1. İlim Öğrenmenin Fazileti</t>
  </si>
  <si>
    <t>1. Peygamber Efendimizin ilim öğrenmeye önem verdiğini, ilgili hadislerle örneklendirir.</t>
  </si>
  <si>
    <t>1. Temizlik
2.Namaz</t>
  </si>
  <si>
    <t>1. Peygamber Efendimizin temizlikle ilgili hadislerini yorumlar.
2. Namazın insan davranışlarına etkisi ile ilgili hadislerden örnekler verir</t>
  </si>
  <si>
    <t>3. Oruç
4. Zekat-Sadaka</t>
  </si>
  <si>
    <t>3. Oruç, zekât-sadaka ve hac-kurban hakkındaki hadisleri yorumlar.
4. Salih amelin gönüllülük esasına dayandığını bilir.</t>
  </si>
  <si>
    <t>S.Hac-Kurban
6. Salih Amel</t>
  </si>
  <si>
    <t>5. Salih amel işlemeye istekli olur.
6. Dua, zikir ve tövbenin insan hayatındaki önemini kavrar.</t>
  </si>
  <si>
    <t>8. Hz. Abdullah b. Ömer’i tanır</t>
  </si>
  <si>
    <t>2. Edep       
3. Gıybet</t>
  </si>
  <si>
    <t>2. Hadislerden edep ve âdapla ilgili sonuçlar çıkarır.
3. Gıybet, haset, kibir gibi davranışların olumsuzluklarına ilişkin örnekler verir.</t>
  </si>
  <si>
    <t>3. Giyim-Kuşam</t>
  </si>
  <si>
    <t>3. Giyim-kuşam ve yeme-içme ile ilgili davranışları hadislerden örnekler vererek açıklar.</t>
  </si>
  <si>
    <t xml:space="preserve">1. İslam Dininde Hadislerin Yeri ve Önemi </t>
  </si>
  <si>
    <t>8. Hz. Abdullah b. Ömer (r.a.)</t>
  </si>
  <si>
    <t>1. Olumlu Tutum ve Davranışlar
1.1. Dürüstlük ve Güvenilirlik</t>
  </si>
  <si>
    <t>1. Niçin dürüst ve güvenilir olmak gerektiğini kavrar.</t>
  </si>
  <si>
    <t>1.2. İffet ve Hayâ
1.3. Adalet</t>
  </si>
  <si>
    <t>2. İffetin öneminin farkına varır.
3. Adaletli olmanın birey ve toplumun huzuru için gerekli olduğunu fark eder.</t>
  </si>
  <si>
    <t>1.4. Cömertlik
1.5. Kanaatkârlık</t>
  </si>
  <si>
    <t>1.6. Tevâzû
1.7. Sabır</t>
  </si>
  <si>
    <t>1.8. Sevgi ve Saygı
1.9. Merhamet ve Şefkat</t>
  </si>
  <si>
    <t>1.10. Cesaret (Şecaat)</t>
  </si>
  <si>
    <t>10. Cesaretin önemini kavrar.</t>
  </si>
  <si>
    <t>7. Aceleci olmamaya, tahammül göstermeye istekli olur.</t>
  </si>
  <si>
    <t>4. Cömert olmanın güzel bir davranış olduğunu bilir.</t>
  </si>
  <si>
    <t>9. Bütün varlıklara şefkat ve merhametle davranılması gerektiğinin bilincinde olur.</t>
  </si>
  <si>
    <t>2.3. Gıybet ve Koğuculuk
2.4. Haset</t>
  </si>
  <si>
    <t>13. Koğuculuk ve gıybetin insan ilişkilerindeki olumsuz sonuçlarını irdeler.
14. Hasedin bireysel ve toplumsal zararlanna örnekler verir.</t>
  </si>
  <si>
    <t>2.5. Sû-i zan</t>
  </si>
  <si>
    <t>15. “Sû-i zan”ın yalan ve iftiracılıkla ilişkisini kurar.</t>
  </si>
  <si>
    <t>2.6. Hırsızlık
2.7. Hile Yapmak</t>
  </si>
  <si>
    <t>16. Hırsızlığın bir hak ihlali olduğunun farkında olur.
17. Hilenin birey ve topluma verdiği zararları açıklar.</t>
  </si>
  <si>
    <t>12. Kibrin olumsuz tutum ve davranışlarla ilişkisini örneklerle açıklar.</t>
  </si>
  <si>
    <t>2.1. Yalan ve Riyâ
2.2. Kibir</t>
  </si>
  <si>
    <t>Bilgi, Bilim, Felsefe ve Düşünce, Kavramları</t>
  </si>
  <si>
    <t>Bilgi, bilim, felsefe ve düşünce, kavramlarını tanımlar.</t>
  </si>
  <si>
    <t>1. Astronomi</t>
  </si>
  <si>
    <t>2. Matematik</t>
  </si>
  <si>
    <t>3. Fizik ve Kimya</t>
  </si>
  <si>
    <t>4. Tıp ve Eczacılık</t>
  </si>
  <si>
    <t>1. Tarih</t>
  </si>
  <si>
    <t>5. Kelam</t>
  </si>
  <si>
    <t>6. Fıkıh
7. Tefsir</t>
  </si>
  <si>
    <t>1. Fen Bilimleri</t>
  </si>
  <si>
    <t>2. Sosyal Bilimler</t>
  </si>
  <si>
    <t>Fen bilimlerinin gelişimine katkısı olan Müslüman bilim adamlarını tanır ve yapmış oldukları çalışmalara örnekler verir.</t>
  </si>
  <si>
    <t>Sosyal bilimlerin gelişimine katkısı olan Müslüman bilim adamlarını tanır ve yapmış oldukları çalışmalara örnekler verir.</t>
  </si>
  <si>
    <t>Son dönem fen bilimlerinin gelişimine katkısı olan Müslüman bilim adamlarını tanır ve yapmış oldukları çalışmalara örnekler verir.</t>
  </si>
  <si>
    <t>7. Hz. Muhammed (s.a.v.)’in Vefat</t>
  </si>
  <si>
    <t xml:space="preserve"> Medine İslam Devleti’nin diplomatik ilişkileriyle bağlantı kurarak İslam’ın yayılma sürecini özetler.</t>
  </si>
  <si>
    <t>2. Hz. Ebu Bekir Dönemi
3. Hz. Ömer Dönemi</t>
  </si>
  <si>
    <t xml:space="preserve">4. Hz. Osman Dönemi
5. Hz. Ali Dönemi </t>
  </si>
  <si>
    <t>4. Hz. Osman Dönemi’nin önemli dinî, sosyal ve siyasi olaylarını açıklar.
5. Hz. Ali Dönemi’nin dinî, sosyal ve siyasi olaylarını tartışır.</t>
  </si>
  <si>
    <t>7. Endülüs İslam Devleti’nin Önemi ve Batı Medeniyetine Etkisi</t>
  </si>
  <si>
    <t>Endülüs Müslümanlarının İslam kültür ve medeniyetine katkıları ve Batı kültür ve medeniyetine etkilerini fark eder.</t>
  </si>
  <si>
    <t>3. Abbasilerin Din Politikası
4. İç Sorunlar</t>
  </si>
  <si>
    <t>3. Abbasi yönetiminin genel özelliklerini kavrar.
4. Abbasilerin din politikalarını irdeler.</t>
  </si>
  <si>
    <t>1. Türk-Arap İlişkileri
2. Türklerin İslam Dinine Girişi</t>
  </si>
  <si>
    <t>1. Türk-Arap ilişkilerinin tarihî seyrini açıklar.
2. Türklerin İslamlaşma sürecini ve bu süreci hızlandıran etkenleri kavrar.</t>
  </si>
  <si>
    <t>3. Müslüman Türk Devletleri</t>
  </si>
  <si>
    <t>3. Müslüman Türk devletlerini genel özellikleriyle açıklar.</t>
  </si>
  <si>
    <t>1. Asya Kıtasında Müslümanlar
2. Afrika Kıtasında Müslümanlar</t>
  </si>
  <si>
    <t>4. Hz. Muhammed (s.a.v.)’in Peygamber Oluşu ve İslam’ın Mekke Dönemi</t>
  </si>
  <si>
    <t>4. Hz. Muhammed’in peygamber oluşunu ve Mekke dönemin özelliklerini açıklar</t>
  </si>
  <si>
    <t>2. Hz. Ebu Bekir Dönemi’nin dinî, sosyal ve siyasi olaylarını değerlendirir.
3. Hz. Ömer Dönemi’nin dinî, sosyal ve siyasi olaylarını irdeler.</t>
  </si>
  <si>
    <t>1. Asya ve afrika kıtasındaki Müslüman ülke ve toplulukları temel özelliklerini, yaşadıkları coğrafî bölgelerin siyasi ve ekonomik önemini kavrar.</t>
  </si>
  <si>
    <t>8. İslam ülkelerinin İlmî ve fikrî gelişmelere katkısını yorumlar</t>
  </si>
  <si>
    <t>7. İslam Dünyasındaki Siyasi ve İktisadi Gelişmeler</t>
  </si>
  <si>
    <t>Hamd, Takva ve Tarih Bilincini açıklar</t>
  </si>
  <si>
    <t>İbadetin önemini kavrar
Ailenin ve Helal kazancın önemini açıklar</t>
  </si>
  <si>
    <t>Allah’a ve âhirete imanın önemini açıklar</t>
  </si>
  <si>
    <t>Tebliğin önemini açıklar
Sorumluluk bilincine sahip olur</t>
  </si>
  <si>
    <t>Hak ve Adalet kavramlarını açıklar</t>
  </si>
  <si>
    <t>Helal gıdanın önemini açıklar
Her hususta mutedil olmayı kavrar</t>
  </si>
  <si>
    <t>Hatalarının farkına varır ve hatalardan döner
Peygamberlerin tebliğ görevini açıklar</t>
  </si>
  <si>
    <t>Kötülüklerden ve şeytanın vesveselerinden uzak durur
Cennet’e götürecek amellerin önemini açıklar</t>
  </si>
  <si>
    <t>Savaş ahlâkını açıklar
İslam toplumunun ve ekonomisinin özelliklerini açıklar</t>
  </si>
  <si>
    <t>1. Hamd Bilinci
2. Takva Bilinci</t>
  </si>
  <si>
    <t>1. İbadet Bilinci
2. Helal Kazanç Ve Aile Bilinci</t>
  </si>
  <si>
    <t>1. Orta Yol Bilinci
2. Helal Gıda Bilinci</t>
  </si>
  <si>
    <t>1. Hataların Bedeli
3. Peygamberin Tebliğ Görevi</t>
  </si>
  <si>
    <t>1. Savaş Ahlakı
2. İslam Toplumunun Düşmanları</t>
  </si>
  <si>
    <t>Peygamberlerin mücadelesini açıklar
Allah’a verdiği sözün farkına varır ve dünyaya aşırı düşkünlük göstermez</t>
  </si>
  <si>
    <t>1. Cahiliye Düşüncelerinden Kurtulmak
2. Şeytana Karşı Dikkatli Olmak</t>
  </si>
  <si>
    <t>1. Peygamberlerin Mücadelesi
2. Allah’a Olan İlk Sözümüz-Ahdimiz</t>
  </si>
  <si>
    <t>1. Evlilikte Hak Bilinci
2. Savaşta Hak-Adalet Bilinci</t>
  </si>
  <si>
    <t>1. Tebliğ
2. Allah’ın Takdirine Teslimiyet</t>
  </si>
  <si>
    <t xml:space="preserve">2. Ahiret Bilinci Ve Diriliş Örnekleri
3. Allah’a Teslimiyet Bilinci </t>
  </si>
  <si>
    <t>1. Lokman Suresi</t>
  </si>
  <si>
    <t>2. Ahzab Suresi</t>
  </si>
  <si>
    <t>3. Sâffât Suresi</t>
  </si>
  <si>
    <t>4. Sâd Suresi</t>
  </si>
  <si>
    <t>5. Muhammed Suresi</t>
  </si>
  <si>
    <t>6. Fetih Suresi</t>
  </si>
  <si>
    <t>1. Aşr-ı Şerif Okumada Usûl</t>
  </si>
  <si>
    <t>1. Bir Aşr-ı Şerifin okunmasında temel ölçülerin neler olduğunu bilir</t>
  </si>
  <si>
    <t>3. Çeşitli merasimlerde hangi ayetleri okuyacağını bilir.</t>
  </si>
  <si>
    <t>2.3.1. Cami Açılışı</t>
  </si>
  <si>
    <t>3. Merasimler</t>
  </si>
  <si>
    <t>1. Sureleri harflerin mahreçlerine, tecvid kurallarına ve vakıf uygulamalarına uygun olarak okur.</t>
  </si>
  <si>
    <t>2. Bulunduğu yere, zamana ve meclislere göre hangi Aşr-ı Şerif’leri seçeceğini bilir.</t>
  </si>
  <si>
    <t>1. Kur'an'ın Tanımı
2. Kur'an'ın Hayatımızdaki Yeri ve Önemi</t>
  </si>
  <si>
    <t>1. Kur’an-ı Kerim ile hayat arasındaki bağlantıyı açıklar.
2. Kur’an-ı Kerim’in insan hayatındaki önemini kavrar.</t>
  </si>
  <si>
    <t>3. Kur’an-ı Kerim’in temel özelliklerini açıklar.</t>
  </si>
  <si>
    <t>4. Kur'an'ı Anlamada Mealler
5. Kur'an'ı Anlamada Tefsirler</t>
  </si>
  <si>
    <t>1. Duha Suresi</t>
  </si>
  <si>
    <t>2. İnşirah Suresi
3. Tin Suresi</t>
  </si>
  <si>
    <t>4. Alak Suresi</t>
  </si>
  <si>
    <t>7. Zilzal Suresi</t>
  </si>
  <si>
    <t>1.4. Lokman, 27</t>
  </si>
  <si>
    <t>4.2. İsra, 23-24</t>
  </si>
  <si>
    <t>3.1. Kur'an Vahiydir
3.3. Kur'an Hz. Muhammed'e İndirilmiştir</t>
  </si>
  <si>
    <t>4. Meallerden faydalanmanın önemini kavrar.
5. Meallerden nasıl yararlanabileceğini açıklar.</t>
  </si>
  <si>
    <t>1. Surelerin meal ve tefsirini anlar.</t>
  </si>
  <si>
    <t>2. 1. Bakara, 238</t>
  </si>
  <si>
    <t>1.1. Osmanlı Türkçesinin Zenginliği</t>
  </si>
  <si>
    <t>Arapça ve Farsça kelimelerin Türkçeye geçiş sebeplerini açıklar. Arapça ve Farsça asıllı kelimelerin Türkçeyi zenginleştirdiğini kavrar.</t>
  </si>
  <si>
    <t>2.1. Rika Hattı</t>
  </si>
  <si>
    <t>Osmanlı Türkçesi alfabesindeki rika harfleri adlarıyla okur.</t>
  </si>
  <si>
    <t>Rika harflerinin kelime başında, ortasında ve sonunda aldıkları şekilleri tanır.</t>
  </si>
  <si>
    <t>5.1. Seçme Okuma Metinleri</t>
  </si>
  <si>
    <t>Rika hattıyla yazılmış metinleri okur.</t>
  </si>
  <si>
    <t>Okul Adı Yazınız</t>
  </si>
  <si>
    <t>Müdür Adı Yazınız</t>
  </si>
  <si>
    <t>İsim Yazınız</t>
  </si>
  <si>
    <t>2024-2025</t>
  </si>
  <si>
    <t>İnsan ve Kâinatın Yaratılışı</t>
  </si>
  <si>
    <t>Allah, İnsan ve Kâinat İlişkisi</t>
  </si>
  <si>
    <t>İman Kavramı ve İmanla İlgili Kavramlar</t>
  </si>
  <si>
    <t>İman Esasları</t>
  </si>
  <si>
    <t>İbadet ve İbadetin Kabul Şartları</t>
  </si>
  <si>
    <t>İbadet ve Temizlik İlişkisi</t>
  </si>
  <si>
    <t>İslam’da Temel İbadetler</t>
  </si>
  <si>
    <t>İslam Ahlakının Konusu, Amacı ve Kaynakları</t>
  </si>
  <si>
    <t>İnsanın ve kâinatın yaratılışı ile bunların yaratılış özelliklerini tanımlar.</t>
  </si>
  <si>
    <t>İnsanın ve kâinatın yaratılış özellikleri ile amaçları hakkında Kur’an, Kur’an ilimleri ve bilimsel kaynaklara bakar</t>
  </si>
  <si>
    <t>İnsan ve Kâinat İlişkisi</t>
  </si>
  <si>
    <t>İnsanın ve kâinatın yaratılış özellikleri ile amaçları hakkında toplanan bilgilerin doğruluğunu Kur’an ve sünneti merkeze alarak değerlendirir.</t>
  </si>
  <si>
    <t>İman kavramına ve imanla ilgili kavramlara dair bilgilere ulaşmak için kullanacağı araçları araştırır.</t>
  </si>
  <si>
    <t>İman esaslarının her birini Kur’an ve hadislerden hareketle açıklar.</t>
  </si>
  <si>
    <t>İbadetin kabul şartlarını oluşturan unsurları araştırır.</t>
  </si>
  <si>
    <t>Abdest, gusül ve teyemmüme ilişkin özellikleri açıklar.</t>
  </si>
  <si>
    <t>İbadetlerle ilgili sorumlu olma ölçütlerini açıklar.</t>
  </si>
  <si>
    <t>İslam ahlak ilkelerini içeren ayet, hadis veya metinler üzerinden İslam ahlakının konusu, amacı ve kaynaklarıyla ilgili çözümleme yapar.</t>
  </si>
  <si>
    <t>Kötü Alışkanlıklar</t>
  </si>
  <si>
    <t>Kötü alışkanlıklar ve bağımlılıkları sorgular.</t>
  </si>
  <si>
    <t>Talim ve Terbiye Kurulu Başkanlığı'nın 24/08/2023 tarih ve 43 sayılı kararıyla kabul edilen Öğretim Programına göre hazırlanmıştır.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</si>
</sst>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"/>
    <numFmt numFmtId="165" formatCode="[$-41F]d\ mmmm\ yyyy;@"/>
  </numFmts>
  <fonts count="13" x14ac:knownFonts="1">
    <font>
      <sz val="11"/>
      <color theme="1"/>
      <name val="Calibri"/>
      <scheme val="minor"/>
    </font>
    <font>
      <sz val="11"/>
      <color theme="1"/>
      <name val="Calibri"/>
      <family val="2"/>
      <charset val="162"/>
    </font>
    <font>
      <b/>
      <sz val="12"/>
      <color theme="0"/>
      <name val="Calibri"/>
      <family val="2"/>
      <charset val="162"/>
    </font>
    <font>
      <b/>
      <sz val="10"/>
      <color theme="1"/>
      <name val="Calibri"/>
      <family val="2"/>
      <charset val="162"/>
    </font>
    <font>
      <sz val="9"/>
      <color theme="1"/>
      <name val="Calibri"/>
      <family val="2"/>
      <charset val="162"/>
    </font>
    <font>
      <b/>
      <sz val="10"/>
      <color rgb="FF3F3F3F"/>
      <name val="Calibri"/>
      <family val="2"/>
      <charset val="162"/>
    </font>
    <font>
      <sz val="10"/>
      <color theme="1"/>
      <name val="Calibri"/>
      <family val="2"/>
      <charset val="162"/>
    </font>
    <font>
      <b/>
      <sz val="12"/>
      <color theme="1"/>
      <name val="Calibri"/>
      <family val="2"/>
      <charset val="162"/>
    </font>
    <font>
      <sz val="10"/>
      <color theme="0"/>
      <name val="Calibri"/>
      <family val="2"/>
      <charset val="162"/>
    </font>
    <font>
      <b/>
      <sz val="9"/>
      <color rgb="FF3F3F3F"/>
      <name val="Calibri"/>
      <family val="2"/>
      <charset val="162"/>
    </font>
    <font>
      <sz val="9"/>
      <color theme="1"/>
      <name val="Calibri"/>
      <family val="2"/>
      <charset val="162"/>
      <scheme val="minor"/>
    </font>
    <font>
      <sz val="8"/>
      <color theme="1"/>
      <name val="Calibri"/>
      <family val="2"/>
      <charset val="162"/>
    </font>
    <font>
      <sz val="10"/>
      <color theme="1"/>
      <name val="Calibri"/>
      <family val="2"/>
      <charset val="16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BF9000"/>
        <bgColor rgb="FFBF9000"/>
      </patternFill>
    </fill>
    <fill>
      <patternFill patternType="solid">
        <fgColor rgb="FFF2F2F2"/>
        <bgColor rgb="FFF2F2F2"/>
      </patternFill>
    </fill>
    <fill>
      <patternFill patternType="solid">
        <fgColor rgb="FFFFE598"/>
        <bgColor rgb="FFFFE598"/>
      </patternFill>
    </fill>
    <fill>
      <patternFill patternType="solid">
        <fgColor theme="0" tint="-0.14999847407452621"/>
        <bgColor rgb="FFC8C8C8"/>
      </patternFill>
    </fill>
    <fill>
      <patternFill patternType="solid">
        <fgColor theme="0" tint="-0.14999847407452621"/>
        <bgColor rgb="FFFFE598"/>
      </patternFill>
    </fill>
  </fills>
  <borders count="6">
    <border>
      <left/>
      <right/>
      <top/>
      <bottom/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/>
      <right/>
      <top/>
      <bottom style="thin">
        <color rgb="FFAEABAB"/>
      </bottom>
      <diagonal/>
    </border>
    <border>
      <left style="thin">
        <color rgb="FFAEABAB"/>
      </left>
      <right style="thin">
        <color rgb="FFAEABAB"/>
      </right>
      <top style="thin">
        <color rgb="FFAEABAB"/>
      </top>
      <bottom style="thin">
        <color rgb="FFAEABAB"/>
      </bottom>
      <diagonal/>
    </border>
    <border>
      <left style="thin">
        <color rgb="FFD0CECE"/>
      </left>
      <right/>
      <top style="thin">
        <color rgb="FFD0CECE"/>
      </top>
      <bottom style="thin">
        <color rgb="FFD0CECE"/>
      </bottom>
      <diagonal/>
    </border>
    <border>
      <left/>
      <right/>
      <top style="thin">
        <color rgb="FFAEABAB"/>
      </top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1" fillId="0" borderId="0" xfId="0" applyFont="1"/>
    <xf numFmtId="0" fontId="2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6" fillId="0" borderId="0" xfId="0" applyFont="1"/>
    <xf numFmtId="0" fontId="8" fillId="2" borderId="1" xfId="0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horizontal="center" vertical="center"/>
    </xf>
    <xf numFmtId="16" fontId="6" fillId="0" borderId="0" xfId="0" applyNumberFormat="1" applyFont="1"/>
    <xf numFmtId="0" fontId="8" fillId="2" borderId="4" xfId="0" applyFont="1" applyFill="1" applyBorder="1" applyAlignment="1">
      <alignment horizontal="center"/>
    </xf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/>
    </xf>
    <xf numFmtId="0" fontId="10" fillId="0" borderId="0" xfId="0" applyFont="1"/>
    <xf numFmtId="14" fontId="4" fillId="0" borderId="3" xfId="0" applyNumberFormat="1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/>
    </xf>
    <xf numFmtId="164" fontId="9" fillId="3" borderId="3" xfId="0" applyNumberFormat="1" applyFont="1" applyFill="1" applyBorder="1" applyAlignment="1">
      <alignment horizontal="center" vertical="center" wrapText="1"/>
    </xf>
    <xf numFmtId="0" fontId="12" fillId="0" borderId="0" xfId="0" applyFont="1"/>
    <xf numFmtId="0" fontId="6" fillId="0" borderId="0" xfId="0" applyFont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vertical="top" wrapText="1"/>
    </xf>
    <xf numFmtId="0" fontId="6" fillId="0" borderId="0" xfId="0" applyFont="1" applyAlignment="1">
      <alignment wrapText="1"/>
    </xf>
    <xf numFmtId="165" fontId="6" fillId="4" borderId="1" xfId="0" applyNumberFormat="1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6" fillId="6" borderId="3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 vertical="top" wrapText="1"/>
    </xf>
    <xf numFmtId="0" fontId="11" fillId="0" borderId="5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46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41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trlProps/ctrlProp1.xml><?xml version="1.0" encoding="utf-8"?>
<formControlPr xmlns="http://schemas.microsoft.com/office/spreadsheetml/2009/9/main" objectType="Drop" dropLines="20" dropStyle="combo" dx="16" fmlaLink="$E$1" fmlaRange="Ayarlar!$E$2:$E$26" noThreeD="1" sel="2" val="0"/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352425</xdr:colOff>
      <xdr:row>1</xdr:row>
      <xdr:rowOff>266700</xdr:rowOff>
    </xdr:from>
    <xdr:ext cx="2295525" cy="5429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207763" y="3518063"/>
          <a:ext cx="2276475" cy="523875"/>
        </a:xfrm>
        <a:custGeom>
          <a:avLst/>
          <a:gdLst/>
          <a:ahLst/>
          <a:cxnLst/>
          <a:rect l="l" t="t" r="r" b="b"/>
          <a:pathLst>
            <a:path w="120000" h="120000" extrusionOk="0">
              <a:moveTo>
                <a:pt x="0" y="0"/>
              </a:moveTo>
              <a:lnTo>
                <a:pt x="120000" y="0"/>
              </a:lnTo>
              <a:lnTo>
                <a:pt x="120000" y="120000"/>
              </a:lnTo>
              <a:lnTo>
                <a:pt x="0" y="120000"/>
              </a:lnTo>
              <a:close/>
            </a:path>
            <a:path w="120000" h="120000" fill="none" extrusionOk="0">
              <a:moveTo>
                <a:pt x="-10000" y="0"/>
              </a:moveTo>
              <a:close/>
              <a:lnTo>
                <a:pt x="-10000" y="120000"/>
              </a:lnTo>
            </a:path>
            <a:path w="120000" h="120000" fill="none" extrusionOk="0">
              <a:moveTo>
                <a:pt x="-10000" y="22500"/>
              </a:moveTo>
              <a:lnTo>
                <a:pt x="-46000" y="135000"/>
              </a:lnTo>
            </a:path>
          </a:pathLst>
        </a:custGeom>
        <a:solidFill>
          <a:srgbClr val="7030A0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Gerekli Bilgileri Doldurunuz, "Yıllık Planlar" Sayfasından Ders Seçiniz</a:t>
          </a:r>
          <a:endParaRPr sz="14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101264</xdr:rowOff>
    </xdr:from>
    <xdr:to>
      <xdr:col>1</xdr:col>
      <xdr:colOff>905625</xdr:colOff>
      <xdr:row>18</xdr:row>
      <xdr:rowOff>117239</xdr:rowOff>
    </xdr:to>
    <xdr:sp macro="" textlink="Giriş!C6">
      <xdr:nvSpPr>
        <xdr:cNvPr id="4" name="Shape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0" y="5863889"/>
          <a:ext cx="1620000" cy="2160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fld id="{C6CEB149-9C5B-445D-88DD-FF87AC93AC02}" type="TxLink">
            <a:rPr lang="en-US" sz="900" b="1" i="0" u="none" strike="noStrike">
              <a:solidFill>
                <a:srgbClr val="000000"/>
              </a:solidFill>
              <a:latin typeface="Calibri"/>
              <a:cs typeface="Calibri"/>
            </a:rPr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t> </a:t>
          </a:fld>
          <a:endParaRPr sz="1000" b="1" cap="non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twoCellAnchor>
  <xdr:twoCellAnchor>
    <xdr:from>
      <xdr:col>0</xdr:col>
      <xdr:colOff>0</xdr:colOff>
      <xdr:row>18</xdr:row>
      <xdr:rowOff>81712</xdr:rowOff>
    </xdr:from>
    <xdr:to>
      <xdr:col>1</xdr:col>
      <xdr:colOff>905625</xdr:colOff>
      <xdr:row>19</xdr:row>
      <xdr:rowOff>97687</xdr:rowOff>
    </xdr:to>
    <xdr:sp macro="" textlink="Giriş!B6">
      <xdr:nvSpPr>
        <xdr:cNvPr id="5" name="Shape 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0" y="6044362"/>
          <a:ext cx="1620000" cy="216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fld id="{E046DD0A-0B69-4721-8ECA-0BFEBF71100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t>Öğrenci Velisi</a:t>
          </a:fld>
          <a:endParaRPr sz="700" b="1"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723900</xdr:colOff>
          <xdr:row>2</xdr:row>
          <xdr:rowOff>85725</xdr:rowOff>
        </xdr:from>
        <xdr:to>
          <xdr:col>2</xdr:col>
          <xdr:colOff>2200275</xdr:colOff>
          <xdr:row>3</xdr:row>
          <xdr:rowOff>95250</xdr:rowOff>
        </xdr:to>
        <xdr:sp macro="" textlink="">
          <xdr:nvSpPr>
            <xdr:cNvPr id="2058" name="Drop Down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1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1</xdr:col>
      <xdr:colOff>1021556</xdr:colOff>
      <xdr:row>17</xdr:row>
      <xdr:rowOff>101264</xdr:rowOff>
    </xdr:from>
    <xdr:to>
      <xdr:col>2</xdr:col>
      <xdr:colOff>260306</xdr:colOff>
      <xdr:row>18</xdr:row>
      <xdr:rowOff>117239</xdr:rowOff>
    </xdr:to>
    <xdr:sp macro="" textlink="Giriş!C7">
      <xdr:nvSpPr>
        <xdr:cNvPr id="18" name="Shape 4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1735931" y="5863889"/>
          <a:ext cx="1620000" cy="2160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fld id="{1F924250-027E-4ED4-8890-6A8C878F12BF}" type="TxLink">
            <a:rPr lang="en-US" sz="900" b="1" i="0" u="none" strike="noStrike">
              <a:solidFill>
                <a:srgbClr val="000000"/>
              </a:solidFill>
              <a:latin typeface="Calibri"/>
              <a:cs typeface="Calibri"/>
            </a:rPr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t> </a:t>
          </a:fld>
          <a:endParaRPr sz="1000" b="1" cap="non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twoCellAnchor>
  <xdr:twoCellAnchor>
    <xdr:from>
      <xdr:col>1</xdr:col>
      <xdr:colOff>1021556</xdr:colOff>
      <xdr:row>18</xdr:row>
      <xdr:rowOff>81712</xdr:rowOff>
    </xdr:from>
    <xdr:to>
      <xdr:col>2</xdr:col>
      <xdr:colOff>260306</xdr:colOff>
      <xdr:row>19</xdr:row>
      <xdr:rowOff>97687</xdr:rowOff>
    </xdr:to>
    <xdr:sp macro="" textlink="Giriş!B7">
      <xdr:nvSpPr>
        <xdr:cNvPr id="19" name="Shape 5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1735931" y="6044362"/>
          <a:ext cx="1620000" cy="216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fld id="{8DE43793-2FC4-4A53-B3BA-1FDA4AC020D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t>Sınıf Öğretmeni</a:t>
          </a:fld>
          <a:endParaRPr sz="700" b="1"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twoCellAnchor>
  <xdr:twoCellAnchor>
    <xdr:from>
      <xdr:col>2</xdr:col>
      <xdr:colOff>376237</xdr:colOff>
      <xdr:row>17</xdr:row>
      <xdr:rowOff>101264</xdr:rowOff>
    </xdr:from>
    <xdr:to>
      <xdr:col>2</xdr:col>
      <xdr:colOff>1996237</xdr:colOff>
      <xdr:row>18</xdr:row>
      <xdr:rowOff>117239</xdr:rowOff>
    </xdr:to>
    <xdr:sp macro="" textlink="Giriş!C8">
      <xdr:nvSpPr>
        <xdr:cNvPr id="20" name="Shape 4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>
          <a:off x="3471862" y="5863889"/>
          <a:ext cx="1620000" cy="2160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fld id="{37A97029-231F-4818-9893-AD0D12BE63B7}" type="TxLink">
            <a:rPr lang="en-US" sz="900" b="1" i="0" u="none" strike="noStrike">
              <a:solidFill>
                <a:srgbClr val="000000"/>
              </a:solidFill>
              <a:latin typeface="Calibri"/>
              <a:cs typeface="Calibri"/>
            </a:rPr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t>İsim Yazınız</a:t>
          </a:fld>
          <a:endParaRPr sz="1000" b="1" cap="non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twoCellAnchor>
  <xdr:twoCellAnchor>
    <xdr:from>
      <xdr:col>2</xdr:col>
      <xdr:colOff>376237</xdr:colOff>
      <xdr:row>18</xdr:row>
      <xdr:rowOff>81712</xdr:rowOff>
    </xdr:from>
    <xdr:to>
      <xdr:col>2</xdr:col>
      <xdr:colOff>1996237</xdr:colOff>
      <xdr:row>19</xdr:row>
      <xdr:rowOff>97687</xdr:rowOff>
    </xdr:to>
    <xdr:sp macro="" textlink="Giriş!B8">
      <xdr:nvSpPr>
        <xdr:cNvPr id="21" name="Shape 5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3471862" y="6044362"/>
          <a:ext cx="1620000" cy="216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fld id="{862F105A-5085-4805-A7DA-8AF93F93F793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t>Ders Öğretmeni</a:t>
          </a:fld>
          <a:endParaRPr sz="700" b="1"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twoCellAnchor>
  <xdr:twoCellAnchor>
    <xdr:from>
      <xdr:col>2</xdr:col>
      <xdr:colOff>3848100</xdr:colOff>
      <xdr:row>17</xdr:row>
      <xdr:rowOff>101264</xdr:rowOff>
    </xdr:from>
    <xdr:to>
      <xdr:col>4</xdr:col>
      <xdr:colOff>750</xdr:colOff>
      <xdr:row>18</xdr:row>
      <xdr:rowOff>117239</xdr:rowOff>
    </xdr:to>
    <xdr:sp macro="" textlink="Giriş!C5">
      <xdr:nvSpPr>
        <xdr:cNvPr id="22" name="Shape 4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6943725" y="5863889"/>
          <a:ext cx="1620000" cy="2160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fld id="{F18BE78C-DF1F-4264-A267-C8EEA55D7A14}" type="TxLink">
            <a:rPr lang="en-US" sz="900" b="1" i="0" u="none" strike="noStrike">
              <a:solidFill>
                <a:srgbClr val="000000"/>
              </a:solidFill>
              <a:latin typeface="Calibri"/>
              <a:cs typeface="Calibri"/>
            </a:rPr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t>Müdür Adı Yazınız</a:t>
          </a:fld>
          <a:endParaRPr sz="1000" b="1" cap="non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twoCellAnchor>
  <xdr:twoCellAnchor>
    <xdr:from>
      <xdr:col>2</xdr:col>
      <xdr:colOff>3848100</xdr:colOff>
      <xdr:row>18</xdr:row>
      <xdr:rowOff>81712</xdr:rowOff>
    </xdr:from>
    <xdr:to>
      <xdr:col>4</xdr:col>
      <xdr:colOff>750</xdr:colOff>
      <xdr:row>19</xdr:row>
      <xdr:rowOff>97687</xdr:rowOff>
    </xdr:to>
    <xdr:sp macro="" textlink="Giriş!B5">
      <xdr:nvSpPr>
        <xdr:cNvPr id="23" name="Shape 5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>
          <a:off x="6943725" y="6044362"/>
          <a:ext cx="1620000" cy="216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fld id="{8334D688-A5FE-46A9-B12C-3E4C132CE94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t>Okul Müdürü</a:t>
          </a:fld>
          <a:endParaRPr sz="700" b="1"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twoCellAnchor>
  <xdr:twoCellAnchor>
    <xdr:from>
      <xdr:col>2</xdr:col>
      <xdr:colOff>2112168</xdr:colOff>
      <xdr:row>17</xdr:row>
      <xdr:rowOff>101264</xdr:rowOff>
    </xdr:from>
    <xdr:to>
      <xdr:col>2</xdr:col>
      <xdr:colOff>3732168</xdr:colOff>
      <xdr:row>18</xdr:row>
      <xdr:rowOff>117239</xdr:rowOff>
    </xdr:to>
    <xdr:sp macro="" textlink="Giriş!C9">
      <xdr:nvSpPr>
        <xdr:cNvPr id="34" name="Shape 4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>
          <a:off x="5207793" y="5863889"/>
          <a:ext cx="1620000" cy="2160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fld id="{7CBE32F6-8DB7-4149-BE4A-6DEB2E5FD725}" type="TxLink">
            <a:rPr lang="en-US" sz="900" b="1" i="0" u="none" strike="noStrike">
              <a:solidFill>
                <a:srgbClr val="000000"/>
              </a:solidFill>
              <a:latin typeface="Calibri"/>
              <a:cs typeface="Calibri"/>
            </a:rPr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t> </a:t>
          </a:fld>
          <a:endParaRPr sz="1000" b="1" cap="non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>
    <xdr:from>
      <xdr:col>2</xdr:col>
      <xdr:colOff>2112168</xdr:colOff>
      <xdr:row>18</xdr:row>
      <xdr:rowOff>81712</xdr:rowOff>
    </xdr:from>
    <xdr:to>
      <xdr:col>2</xdr:col>
      <xdr:colOff>3732168</xdr:colOff>
      <xdr:row>19</xdr:row>
      <xdr:rowOff>97687</xdr:rowOff>
    </xdr:to>
    <xdr:sp macro="" textlink="Giriş!B9">
      <xdr:nvSpPr>
        <xdr:cNvPr id="35" name="Shape 5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>
          <a:off x="5207793" y="6044362"/>
          <a:ext cx="1620000" cy="216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fld id="{EA48CC33-C2A2-45F4-8DBC-61528A64293A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t>Okul Rehber Öğretmeni</a:t>
          </a:fld>
          <a:endParaRPr sz="700" b="1"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>
    <xdr:from>
      <xdr:col>0</xdr:col>
      <xdr:colOff>28575</xdr:colOff>
      <xdr:row>2</xdr:row>
      <xdr:rowOff>9525</xdr:rowOff>
    </xdr:from>
    <xdr:to>
      <xdr:col>2</xdr:col>
      <xdr:colOff>532950</xdr:colOff>
      <xdr:row>2</xdr:row>
      <xdr:rowOff>189525</xdr:rowOff>
    </xdr:to>
    <xdr:sp macro="" textlink="">
      <xdr:nvSpPr>
        <xdr:cNvPr id="15" name="Shape 5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28575" y="628650"/>
          <a:ext cx="3600000" cy="18000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tr-TR" sz="1000" b="0" i="0" u="none" strike="noStrike">
              <a:solidFill>
                <a:srgbClr val="000000"/>
              </a:solidFill>
              <a:latin typeface="Calibri"/>
              <a:cs typeface="Calibri"/>
            </a:rPr>
            <a:t>Öğrencinin İsmi     :  ..................................................................</a:t>
          </a:r>
          <a:endParaRPr lang="en-US" sz="1000" b="0" i="0" u="none" strike="noStrike">
            <a:solidFill>
              <a:srgbClr val="000000"/>
            </a:solidFill>
            <a:latin typeface="Calibri"/>
            <a:cs typeface="Calibri"/>
          </a:endParaRPr>
        </a:p>
      </xdr:txBody>
    </xdr:sp>
    <xdr:clientData fLocksWithSheet="0"/>
  </xdr:twoCellAnchor>
  <xdr:twoCellAnchor>
    <xdr:from>
      <xdr:col>0</xdr:col>
      <xdr:colOff>28575</xdr:colOff>
      <xdr:row>2</xdr:row>
      <xdr:rowOff>209550</xdr:rowOff>
    </xdr:from>
    <xdr:to>
      <xdr:col>2</xdr:col>
      <xdr:colOff>532950</xdr:colOff>
      <xdr:row>3</xdr:row>
      <xdr:rowOff>151425</xdr:rowOff>
    </xdr:to>
    <xdr:sp macro="" textlink="">
      <xdr:nvSpPr>
        <xdr:cNvPr id="16" name="Shape 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28575" y="828675"/>
          <a:ext cx="3600000" cy="18000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tr-TR" sz="1000" b="0" i="0" u="none" strike="noStrike">
              <a:solidFill>
                <a:srgbClr val="000000"/>
              </a:solidFill>
              <a:latin typeface="Calibri"/>
              <a:cs typeface="Calibri"/>
            </a:rPr>
            <a:t>Sınıfı ve Numarası :  ..................................................................</a:t>
          </a:r>
          <a:endParaRPr lang="en-US" sz="1000" b="0" i="0" u="none" strike="noStrike">
            <a:solidFill>
              <a:srgbClr val="000000"/>
            </a:solidFill>
            <a:latin typeface="Calibri"/>
            <a:cs typeface="Calibri"/>
          </a:endParaRPr>
        </a:p>
      </xdr:txBody>
    </xdr:sp>
    <xdr:clientData fLocksWithSheet="0"/>
  </xdr:twoCellAnchor>
  <xdr:twoCellAnchor>
    <xdr:from>
      <xdr:col>2</xdr:col>
      <xdr:colOff>3648075</xdr:colOff>
      <xdr:row>2</xdr:row>
      <xdr:rowOff>9525</xdr:rowOff>
    </xdr:from>
    <xdr:to>
      <xdr:col>2</xdr:col>
      <xdr:colOff>4296075</xdr:colOff>
      <xdr:row>2</xdr:row>
      <xdr:rowOff>189525</xdr:rowOff>
    </xdr:to>
    <xdr:sp macro="" textlink="">
      <xdr:nvSpPr>
        <xdr:cNvPr id="17" name="Shape 5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6743700" y="628650"/>
          <a:ext cx="648000" cy="18000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tr-TR" sz="1000" b="0" i="0" u="none" strike="noStrike">
              <a:solidFill>
                <a:srgbClr val="000000"/>
              </a:solidFill>
              <a:latin typeface="Calibri"/>
              <a:cs typeface="Calibri"/>
            </a:rPr>
            <a:t>Hazırlayan :</a:t>
          </a:r>
          <a:endParaRPr lang="en-US" sz="1000" b="0" i="0" u="none" strike="noStrike">
            <a:solidFill>
              <a:srgbClr val="000000"/>
            </a:solidFill>
            <a:latin typeface="Calibri"/>
            <a:cs typeface="Calibri"/>
          </a:endParaRPr>
        </a:p>
      </xdr:txBody>
    </xdr:sp>
    <xdr:clientData fLocksWithSheet="0"/>
  </xdr:twoCellAnchor>
  <xdr:twoCellAnchor>
    <xdr:from>
      <xdr:col>2</xdr:col>
      <xdr:colOff>4314825</xdr:colOff>
      <xdr:row>2</xdr:row>
      <xdr:rowOff>9525</xdr:rowOff>
    </xdr:from>
    <xdr:to>
      <xdr:col>3</xdr:col>
      <xdr:colOff>1085325</xdr:colOff>
      <xdr:row>2</xdr:row>
      <xdr:rowOff>189525</xdr:rowOff>
    </xdr:to>
    <xdr:sp macro="" textlink="Giriş!C8">
      <xdr:nvSpPr>
        <xdr:cNvPr id="24" name="Shape 5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7410450" y="628650"/>
          <a:ext cx="1152000" cy="18000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629C9231-8B78-415E-AA87-806E3790C002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İsim Yazınız</a:t>
          </a:fld>
          <a:endParaRPr lang="en-US" sz="800" b="1" i="0" u="none" strike="noStrike">
            <a:solidFill>
              <a:srgbClr val="000000"/>
            </a:solidFill>
            <a:latin typeface="Calibri"/>
            <a:cs typeface="Calibri"/>
          </a:endParaRPr>
        </a:p>
      </xdr:txBody>
    </xdr:sp>
    <xdr:clientData fLocksWithSheet="0"/>
  </xdr:twoCellAnchor>
  <xdr:twoCellAnchor>
    <xdr:from>
      <xdr:col>2</xdr:col>
      <xdr:colOff>3657600</xdr:colOff>
      <xdr:row>2</xdr:row>
      <xdr:rowOff>209550</xdr:rowOff>
    </xdr:from>
    <xdr:to>
      <xdr:col>2</xdr:col>
      <xdr:colOff>4305600</xdr:colOff>
      <xdr:row>3</xdr:row>
      <xdr:rowOff>151425</xdr:rowOff>
    </xdr:to>
    <xdr:sp macro="" textlink="">
      <xdr:nvSpPr>
        <xdr:cNvPr id="25" name="Shape 5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6753225" y="828675"/>
          <a:ext cx="648000" cy="18000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tr-TR" sz="1000" b="0" i="0" u="none" strike="noStrike">
              <a:solidFill>
                <a:srgbClr val="000000"/>
              </a:solidFill>
              <a:latin typeface="Calibri"/>
              <a:cs typeface="Calibri"/>
            </a:rPr>
            <a:t>Tarih          :</a:t>
          </a:r>
          <a:endParaRPr lang="en-US" sz="1000" b="0" i="0" u="none" strike="noStrike">
            <a:solidFill>
              <a:srgbClr val="000000"/>
            </a:solidFill>
            <a:latin typeface="Calibri"/>
            <a:cs typeface="Calibri"/>
          </a:endParaRPr>
        </a:p>
      </xdr:txBody>
    </xdr:sp>
    <xdr:clientData fLocksWithSheet="0"/>
  </xdr:twoCellAnchor>
  <xdr:twoCellAnchor>
    <xdr:from>
      <xdr:col>2</xdr:col>
      <xdr:colOff>4314825</xdr:colOff>
      <xdr:row>2</xdr:row>
      <xdr:rowOff>200025</xdr:rowOff>
    </xdr:from>
    <xdr:to>
      <xdr:col>3</xdr:col>
      <xdr:colOff>1085325</xdr:colOff>
      <xdr:row>3</xdr:row>
      <xdr:rowOff>141900</xdr:rowOff>
    </xdr:to>
    <xdr:sp macro="" textlink="Ayarlar!B2">
      <xdr:nvSpPr>
        <xdr:cNvPr id="26" name="Shape 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7410450" y="819150"/>
          <a:ext cx="1152000" cy="18000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87CE37C0-9A81-4BC1-B09F-CFD6EB534FBA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9 Eylül 2023</a:t>
          </a:fld>
          <a:endParaRPr lang="en-US" sz="1000" b="1" i="0" u="none" strike="noStrike">
            <a:solidFill>
              <a:srgbClr val="000000"/>
            </a:solidFill>
            <a:latin typeface="Calibri"/>
            <a:cs typeface="Calibri"/>
          </a:endParaRPr>
        </a:p>
      </xdr:txBody>
    </xdr:sp>
    <xdr:clientData fLock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rive'&#305;m/E&#287;itim/3.%20G&#252;ner%20Ak&#305;n%20A&#304;HL/Takvim/Takvim%20-%20Ayl&#305;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ylar"/>
      <sheetName val="Ocak"/>
      <sheetName val="Şubat"/>
      <sheetName val="Mart"/>
      <sheetName val="Nisan"/>
      <sheetName val="Mayıs"/>
      <sheetName val="Haziran"/>
      <sheetName val="Temmuz"/>
      <sheetName val="Ağustos"/>
      <sheetName val="Eylül"/>
      <sheetName val="Ekim"/>
      <sheetName val="Kasım"/>
      <sheetName val="Aralık"/>
      <sheetName val="Bayraml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98"/>
  <sheetViews>
    <sheetView showGridLines="0" tabSelected="1" workbookViewId="0">
      <selection activeCell="C9" sqref="C9"/>
    </sheetView>
  </sheetViews>
  <sheetFormatPr defaultColWidth="14.42578125" defaultRowHeight="15" customHeight="1" x14ac:dyDescent="0.25"/>
  <cols>
    <col min="1" max="1" width="15.85546875" customWidth="1"/>
    <col min="2" max="2" width="27.42578125" customWidth="1"/>
    <col min="3" max="3" width="40.42578125" customWidth="1"/>
    <col min="4" max="6" width="9.140625" customWidth="1"/>
    <col min="7" max="26" width="8.7109375" customWidth="1"/>
  </cols>
  <sheetData>
    <row r="1" spans="1:26" ht="36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1.75" customHeight="1" x14ac:dyDescent="0.25">
      <c r="A2" s="1"/>
      <c r="B2" s="2" t="s">
        <v>0</v>
      </c>
      <c r="C2" s="2" t="s">
        <v>1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6.5" customHeight="1" x14ac:dyDescent="0.25">
      <c r="A3" s="1"/>
      <c r="B3" s="3" t="s">
        <v>2</v>
      </c>
      <c r="C3" s="3" t="s">
        <v>413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6.5" customHeight="1" x14ac:dyDescent="0.25">
      <c r="A4" s="1"/>
      <c r="B4" s="3" t="s">
        <v>3</v>
      </c>
      <c r="C4" s="3" t="s">
        <v>410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.5" customHeight="1" x14ac:dyDescent="0.25">
      <c r="A5" s="1"/>
      <c r="B5" s="3" t="s">
        <v>4</v>
      </c>
      <c r="C5" s="3" t="s">
        <v>411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.5" customHeight="1" x14ac:dyDescent="0.25">
      <c r="A6" s="1"/>
      <c r="B6" s="3" t="s">
        <v>39</v>
      </c>
      <c r="C6" s="3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.5" customHeight="1" x14ac:dyDescent="0.25">
      <c r="A7" s="1"/>
      <c r="B7" s="3" t="s">
        <v>40</v>
      </c>
      <c r="C7" s="3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6.5" customHeight="1" x14ac:dyDescent="0.25">
      <c r="A8" s="1"/>
      <c r="B8" s="3" t="s">
        <v>5</v>
      </c>
      <c r="C8" s="3" t="s">
        <v>412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x14ac:dyDescent="0.25">
      <c r="A9" s="1"/>
      <c r="B9" s="3" t="s">
        <v>41</v>
      </c>
      <c r="C9" s="3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</sheetData>
  <pageMargins left="0.7" right="0.7" top="0.75" bottom="0.75" header="0" footer="0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V972"/>
  <sheetViews>
    <sheetView showGridLines="0" zoomScaleNormal="100" workbookViewId="0">
      <pane ySplit="5" topLeftCell="A6" activePane="bottomLeft" state="frozen"/>
      <selection pane="bottomLeft" activeCell="C9" sqref="C9"/>
    </sheetView>
  </sheetViews>
  <sheetFormatPr defaultColWidth="14.42578125" defaultRowHeight="15" customHeight="1" x14ac:dyDescent="0.25"/>
  <cols>
    <col min="1" max="1" width="10.7109375" customWidth="1"/>
    <col min="2" max="2" width="35.7109375" customWidth="1"/>
    <col min="3" max="3" width="65.7109375" customWidth="1"/>
    <col min="4" max="4" width="16.28515625" customWidth="1"/>
    <col min="5" max="22" width="9" customWidth="1"/>
  </cols>
  <sheetData>
    <row r="1" spans="1:22" ht="22.5" customHeight="1" x14ac:dyDescent="0.25">
      <c r="A1" s="30" t="str">
        <f>Giriş!C4</f>
        <v>Okul Adı Yazınız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25">
      <c r="A2" s="31" t="str">
        <f ca="1">CONCATENATE(Giriş!C3," Eğitim Öğretim Yılı [",UPPER(MID(CELL("dosyaadı",A1),FIND("]",CELL("dosyaadı",A1),1)+1,200)),". SINIF] BEP Yıllık Planı")</f>
        <v>2024-2025 Eğitim Öğretim Yılı [OSMANLICA 10. SINIF]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2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2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25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">
      <c r="A6" s="20">
        <f>Ayarlar!B2</f>
        <v>45178</v>
      </c>
      <c r="B6" s="16" t="s">
        <v>77</v>
      </c>
      <c r="C6" s="16" t="s">
        <v>78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">
      <c r="A7" s="20">
        <f>Ayarlar!B3</f>
        <v>45200</v>
      </c>
      <c r="B7" s="16" t="s">
        <v>77</v>
      </c>
      <c r="C7" s="16" t="s">
        <v>78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">
      <c r="A8" s="20">
        <f>Ayarlar!B4</f>
        <v>45231</v>
      </c>
      <c r="B8" s="16" t="s">
        <v>77</v>
      </c>
      <c r="C8" s="16" t="s">
        <v>78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">
      <c r="A9" s="20">
        <f>Ayarlar!B5</f>
        <v>45261</v>
      </c>
      <c r="B9" s="16" t="s">
        <v>77</v>
      </c>
      <c r="C9" s="16" t="s">
        <v>78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">
      <c r="A10" s="20">
        <f>Ayarlar!B6</f>
        <v>45292</v>
      </c>
      <c r="B10" s="16" t="s">
        <v>77</v>
      </c>
      <c r="C10" s="16" t="s">
        <v>78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">
      <c r="A11" s="20">
        <f>Ayarlar!B7</f>
        <v>45323</v>
      </c>
      <c r="B11" s="16" t="s">
        <v>79</v>
      </c>
      <c r="C11" s="16" t="s">
        <v>80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">
      <c r="A12" s="20">
        <f>Ayarlar!B8</f>
        <v>45352</v>
      </c>
      <c r="B12" s="16" t="s">
        <v>79</v>
      </c>
      <c r="C12" s="16" t="s">
        <v>80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">
      <c r="A13" s="20">
        <f>Ayarlar!B9</f>
        <v>45383</v>
      </c>
      <c r="B13" s="16" t="s">
        <v>79</v>
      </c>
      <c r="C13" s="16" t="s">
        <v>80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">
      <c r="A14" s="20">
        <f>Ayarlar!B10</f>
        <v>45413</v>
      </c>
      <c r="B14" s="16" t="s">
        <v>79</v>
      </c>
      <c r="C14" s="16" t="s">
        <v>80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">
      <c r="A15" s="20">
        <f>Ayarlar!B11</f>
        <v>45444</v>
      </c>
      <c r="B15" s="16" t="s">
        <v>79</v>
      </c>
      <c r="C15" s="16" t="s">
        <v>80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25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25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25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25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25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25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25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25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25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25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25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25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25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25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25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25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25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25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25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25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25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25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25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25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25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25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25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25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25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25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25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25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25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25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25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25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25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25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25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25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25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25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25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25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25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25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25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25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25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25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25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25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25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25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25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25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25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25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25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25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25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25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25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25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25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25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25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25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25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25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25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25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25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25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25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25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25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25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25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25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25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25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25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25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25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25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25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25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25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25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25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25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25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25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25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25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25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25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25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25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25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25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25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25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25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25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25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25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25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25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25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25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25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25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25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25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25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25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25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25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25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25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25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25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25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25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25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25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25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25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25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25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25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25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25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25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25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25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25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25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25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25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25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25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25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25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25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25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25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25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25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25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25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25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25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25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25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25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25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25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25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25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25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25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25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25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25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25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25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25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25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25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25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25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25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25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25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25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25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25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25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25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25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25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25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25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25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25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25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25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25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25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25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25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25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25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25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25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25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25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25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25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25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25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25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25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25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25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25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25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25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25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25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25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25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25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25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25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25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25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25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25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25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25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25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25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25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25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25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25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25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25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25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25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25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25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25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25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25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25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25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25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25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25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25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25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25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25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25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25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25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25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25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25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25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25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25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25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25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25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25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25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25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25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25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25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25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25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25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25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25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25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25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25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25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25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25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25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25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25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25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25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25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25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25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25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25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25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25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25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25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25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25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25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25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25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25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25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25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25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25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25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25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25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25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25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25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25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25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25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25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25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25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25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25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25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25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25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25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25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25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25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25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25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25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25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25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25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25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25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25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25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25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25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25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25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25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25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25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25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25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25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25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25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25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25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25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25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25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25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25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25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25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25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25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25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25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25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25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25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25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25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25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25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25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25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25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25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25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25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25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25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25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25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25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25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25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25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25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25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25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25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25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25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25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25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25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25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25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25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25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25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25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25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25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25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25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25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25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25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25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25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25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25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25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25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25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25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25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25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25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25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25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25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25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25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25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25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25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25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25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25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25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25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25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25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25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25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25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25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25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25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25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25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25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25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25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25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25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25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25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25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25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25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25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25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25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25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25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25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25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25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25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25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25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25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25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25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25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25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25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25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25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25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25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25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25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25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25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25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25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25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25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25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25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25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25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25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25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25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25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25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25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25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25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25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25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25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25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25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25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25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25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25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25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25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25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25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25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25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25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25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25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25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25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25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25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25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25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25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25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25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25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25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25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25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25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25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25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25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25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25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25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25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25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25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25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25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25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25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25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25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25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25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25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25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25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25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25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25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25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25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25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25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25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25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25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25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25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25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25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25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25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25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25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25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25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25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25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25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25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25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25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25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25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25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25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25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25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25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25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25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25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25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25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25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25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25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25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25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25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25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25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25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25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25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25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25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25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25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25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25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25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25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25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25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25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25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25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25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25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25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25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25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25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25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25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25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25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25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25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25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25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25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25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25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25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25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25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25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25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25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25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25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25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25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25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25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25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25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25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25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25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25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25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25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25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25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25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25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25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25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25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25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25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25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25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25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25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25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25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25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25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25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25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25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25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25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25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25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25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25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25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25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25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25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25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25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25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25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25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25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25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25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25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25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25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25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25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25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25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25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25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25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25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25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25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25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25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25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25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25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25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25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25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25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25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25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25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25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25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25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25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25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25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25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25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25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25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25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25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25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25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25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25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25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25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25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25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25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25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25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25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25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25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25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25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25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25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25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25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25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25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25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25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25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25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25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25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25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25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25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25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25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25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25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25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25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25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25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25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25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25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25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25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25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25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25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25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25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25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25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25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25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25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25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25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25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25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25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25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25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25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25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25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25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25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25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25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25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25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25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25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25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25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25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25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25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25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25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25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25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25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25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25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25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25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25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25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25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25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25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25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25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25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25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25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25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25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25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25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25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25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25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25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25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25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25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25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25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25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25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25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25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25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25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25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25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25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25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25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25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25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25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25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25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25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25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25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25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25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25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25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25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25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25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25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25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25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25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25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25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25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25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25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25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25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25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25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25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25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25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25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25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25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25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25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25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25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25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25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25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25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25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25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25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25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25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25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25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25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25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25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25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25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25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25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25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25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25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25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25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25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25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25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25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25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25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25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25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25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25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25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25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25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25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25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25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25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25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25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25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25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25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25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25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25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25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25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25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25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25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25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25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25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25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25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25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25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25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25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25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25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25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25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25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25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25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25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25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25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25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25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25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25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25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25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25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25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25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25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25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25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25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25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25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25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7030A0"/>
  </sheetPr>
  <dimension ref="A1:V972"/>
  <sheetViews>
    <sheetView showGridLines="0" zoomScaleNormal="100" workbookViewId="0">
      <pane ySplit="5" topLeftCell="A6" activePane="bottomLeft" state="frozen"/>
      <selection pane="bottomLeft" activeCell="D11" sqref="D11"/>
    </sheetView>
  </sheetViews>
  <sheetFormatPr defaultColWidth="14.42578125" defaultRowHeight="15" customHeight="1" x14ac:dyDescent="0.25"/>
  <cols>
    <col min="1" max="1" width="10.7109375" customWidth="1"/>
    <col min="2" max="2" width="35.7109375" customWidth="1"/>
    <col min="3" max="3" width="65.7109375" customWidth="1"/>
    <col min="4" max="4" width="16.28515625" customWidth="1"/>
    <col min="5" max="22" width="9" customWidth="1"/>
  </cols>
  <sheetData>
    <row r="1" spans="1:22" ht="22.5" customHeight="1" x14ac:dyDescent="0.25">
      <c r="A1" s="30" t="str">
        <f>Giriş!C4</f>
        <v>Okul Adı Yazınız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25">
      <c r="A2" s="31" t="str">
        <f ca="1">CONCATENATE(Giriş!C3," Eğitim Öğretim Yılı [",UPPER(MID(CELL("dosyaadı",A1),FIND("]",CELL("dosyaadı",A1),1)+1,200)),". SINIF] BEP Yıllık Planı")</f>
        <v>2024-2025 Eğitim Öğretim Yılı [AKAİD 11. SINIF]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2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2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25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">
      <c r="A6" s="20">
        <f>Ayarlar!B2</f>
        <v>45178</v>
      </c>
      <c r="B6" s="16" t="s">
        <v>150</v>
      </c>
      <c r="C6" s="16" t="s">
        <v>151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">
      <c r="A7" s="20">
        <f>Ayarlar!B3</f>
        <v>45200</v>
      </c>
      <c r="B7" s="16" t="s">
        <v>152</v>
      </c>
      <c r="C7" s="16" t="s">
        <v>153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">
      <c r="A8" s="20">
        <f>Ayarlar!B4</f>
        <v>45231</v>
      </c>
      <c r="B8" s="16" t="s">
        <v>154</v>
      </c>
      <c r="C8" s="16" t="s">
        <v>164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">
      <c r="A9" s="20">
        <f>Ayarlar!B5</f>
        <v>45261</v>
      </c>
      <c r="B9" s="16" t="s">
        <v>155</v>
      </c>
      <c r="C9" s="16" t="s">
        <v>156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">
      <c r="A10" s="20">
        <f>Ayarlar!B6</f>
        <v>45292</v>
      </c>
      <c r="B10" s="16" t="s">
        <v>157</v>
      </c>
      <c r="C10" s="16" t="s">
        <v>168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">
      <c r="A11" s="20">
        <f>Ayarlar!B7</f>
        <v>45323</v>
      </c>
      <c r="B11" s="16" t="s">
        <v>158</v>
      </c>
      <c r="C11" s="16" t="s">
        <v>169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">
      <c r="A12" s="20">
        <f>Ayarlar!B8</f>
        <v>45352</v>
      </c>
      <c r="B12" s="16" t="s">
        <v>159</v>
      </c>
      <c r="C12" s="16" t="s">
        <v>165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">
      <c r="A13" s="20">
        <f>Ayarlar!B9</f>
        <v>45383</v>
      </c>
      <c r="B13" s="16" t="s">
        <v>160</v>
      </c>
      <c r="C13" s="16" t="s">
        <v>166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">
      <c r="A14" s="20">
        <f>Ayarlar!B10</f>
        <v>45413</v>
      </c>
      <c r="B14" s="16" t="s">
        <v>161</v>
      </c>
      <c r="C14" s="16" t="s">
        <v>167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">
      <c r="A15" s="20">
        <f>Ayarlar!B11</f>
        <v>45444</v>
      </c>
      <c r="B15" s="16" t="s">
        <v>162</v>
      </c>
      <c r="C15" s="16" t="s">
        <v>163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25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25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25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25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25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25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25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25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25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25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25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25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25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25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25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25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25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25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25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25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25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25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25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25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25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25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25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25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25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25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25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25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25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25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25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25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25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25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25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25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25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25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25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25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25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25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25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25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25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25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25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25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25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25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25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25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25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25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25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25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25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25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25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25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25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25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25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25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25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25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25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25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25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25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25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25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25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25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25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25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25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25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25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25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25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25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25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25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25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25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25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25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25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25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25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25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25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25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25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25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25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25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25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25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25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25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25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25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25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25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25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25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25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25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25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25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25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25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25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25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25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25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25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25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25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25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25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25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25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25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25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25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25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25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25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25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25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25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25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25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25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25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25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25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25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25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25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25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25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25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25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25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25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25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25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25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25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25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25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25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25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25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25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25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25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25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25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25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25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25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25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25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25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25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25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25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25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25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25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25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25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25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25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25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25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25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25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25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25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25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25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25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25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25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25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25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25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25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25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25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25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25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25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25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25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25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25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25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25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25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25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25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25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25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25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25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25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25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25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25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25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25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25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25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25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25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25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25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25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25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25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25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25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25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25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25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25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25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25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25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25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25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25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25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25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25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25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25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25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25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25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25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25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25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25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25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25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25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25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25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25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25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25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25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25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25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25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25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25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25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25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25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25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25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25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25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25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25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25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25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25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25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25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25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25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25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25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25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25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25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25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25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25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25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25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25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25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25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25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25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25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25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25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25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25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25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25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25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25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25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25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25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25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25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25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25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25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25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25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25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25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25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25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25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25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25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25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25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25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25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25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25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25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25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25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25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25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25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25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25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25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25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25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25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25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25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25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25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25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25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25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25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25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25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25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25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25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25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25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25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25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25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25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25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25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25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25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25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25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25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25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25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25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25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25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25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25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25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25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25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25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25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25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25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25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25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25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25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25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25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25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25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25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25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25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25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25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25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25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25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25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25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25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25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25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25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25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25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25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25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25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25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25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25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25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25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25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25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25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25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25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25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25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25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25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25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25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25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25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25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25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25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25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25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25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25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25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25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25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25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25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25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25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25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25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25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25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25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25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25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25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25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25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25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25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25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25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25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25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25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25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25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25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25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25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25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25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25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25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25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25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25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25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25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25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25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25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25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25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25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25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25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25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25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25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25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25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25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25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25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25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25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25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25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25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25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25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25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25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25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25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25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25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25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25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25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25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25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25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25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25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25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25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25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25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25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25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25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25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25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25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25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25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25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25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25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25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25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25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25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25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25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25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25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25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25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25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25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25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25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25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25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25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25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25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25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25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25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25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25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25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25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25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25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25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25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25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25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25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25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25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25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25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25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25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25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25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25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25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25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25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25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25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25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25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25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25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25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25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25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25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25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25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25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25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25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25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25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25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25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25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25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25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25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25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25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25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25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25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25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25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25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25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25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25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25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25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25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25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25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25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25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25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25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25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25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25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25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25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25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25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25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25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25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25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25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25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25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25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25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25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25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25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25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25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25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25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25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25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25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25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25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25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25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25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25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25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25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25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25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25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25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25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25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25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25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25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25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25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25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25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25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25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25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25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25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25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25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25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25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25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25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25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25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25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25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25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25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25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25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25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25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25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25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25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25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25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25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25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25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25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25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25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25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25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25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25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25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25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25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25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25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25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25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25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25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25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25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25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25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25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25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25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25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25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25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25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25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25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25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25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25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25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25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25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25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25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25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25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25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25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25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25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25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25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25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25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25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25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25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25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25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25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25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25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25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25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25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25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25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25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25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25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25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25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25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25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25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25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25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25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25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25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25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25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25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25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25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25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25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25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25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25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25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25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25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25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25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25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25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25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25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25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25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25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25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25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25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25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25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25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25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25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25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25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25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25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25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25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25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25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25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25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25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25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25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25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25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25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25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25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25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25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25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25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25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25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25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25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25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25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25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25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25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25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25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25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25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25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25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25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25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25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25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25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25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25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25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25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25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25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25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25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25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25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25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25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25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25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25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25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25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25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25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25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25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25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25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25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25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25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25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25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25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25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25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25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25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25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25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25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25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25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25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25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25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25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25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25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25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25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25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25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25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25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25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25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25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25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25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25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25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25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25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25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25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25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25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25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25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25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25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25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25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25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25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25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25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25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25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25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25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25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25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25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25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25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25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25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25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25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25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25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25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25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25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25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25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25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25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25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25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25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25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25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25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25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25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25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25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25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25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25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25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25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25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25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25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25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25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25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25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25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25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25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25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25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7030A0"/>
  </sheetPr>
  <dimension ref="A1:V972"/>
  <sheetViews>
    <sheetView showGridLines="0" zoomScaleNormal="100" workbookViewId="0">
      <pane ySplit="5" topLeftCell="A6" activePane="bottomLeft" state="frozen"/>
      <selection pane="bottomLeft" activeCell="F12" sqref="F12"/>
    </sheetView>
  </sheetViews>
  <sheetFormatPr defaultColWidth="14.42578125" defaultRowHeight="15" customHeight="1" x14ac:dyDescent="0.25"/>
  <cols>
    <col min="1" max="1" width="10.7109375" customWidth="1"/>
    <col min="2" max="2" width="35.7109375" customWidth="1"/>
    <col min="3" max="3" width="65.7109375" customWidth="1"/>
    <col min="4" max="4" width="16.28515625" customWidth="1"/>
    <col min="5" max="22" width="9" customWidth="1"/>
  </cols>
  <sheetData>
    <row r="1" spans="1:22" ht="22.5" customHeight="1" x14ac:dyDescent="0.25">
      <c r="A1" s="30" t="str">
        <f>Giriş!C4</f>
        <v>Okul Adı Yazınız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25">
      <c r="A2" s="31" t="str">
        <f ca="1">CONCATENATE(Giriş!C3," Eğitim Öğretim Yılı [",UPPER(MID(CELL("dosyaadı",A1),FIND("]",CELL("dosyaadı",A1),1)+1,200)),". SINIF] BEP Yıllık Planı")</f>
        <v>2024-2025 Eğitim Öğretim Yılı [HİTABET 11. SINIF]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2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2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25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">
      <c r="A6" s="20">
        <f>Ayarlar!B2</f>
        <v>45178</v>
      </c>
      <c r="B6" s="16" t="s">
        <v>61</v>
      </c>
      <c r="C6" s="16" t="s">
        <v>60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">
      <c r="A7" s="20">
        <f>Ayarlar!B3</f>
        <v>45200</v>
      </c>
      <c r="B7" s="16" t="s">
        <v>62</v>
      </c>
      <c r="C7" s="16" t="s">
        <v>85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">
      <c r="A8" s="20">
        <f>Ayarlar!B4</f>
        <v>45231</v>
      </c>
      <c r="B8" s="16" t="s">
        <v>63</v>
      </c>
      <c r="C8" s="16" t="s">
        <v>85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">
      <c r="A9" s="20">
        <f>Ayarlar!B5</f>
        <v>45261</v>
      </c>
      <c r="B9" s="16" t="s">
        <v>65</v>
      </c>
      <c r="C9" s="16" t="s">
        <v>64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">
      <c r="A10" s="20">
        <f>Ayarlar!B6</f>
        <v>45292</v>
      </c>
      <c r="B10" s="16" t="s">
        <v>66</v>
      </c>
      <c r="C10" s="16" t="s">
        <v>67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">
      <c r="A11" s="20">
        <f>Ayarlar!B7</f>
        <v>45323</v>
      </c>
      <c r="B11" s="16" t="s">
        <v>68</v>
      </c>
      <c r="C11" s="16" t="s">
        <v>69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">
      <c r="A12" s="20">
        <f>Ayarlar!B8</f>
        <v>45352</v>
      </c>
      <c r="B12" s="16" t="s">
        <v>70</v>
      </c>
      <c r="C12" s="16" t="s">
        <v>69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">
      <c r="A13" s="20">
        <f>Ayarlar!B9</f>
        <v>45383</v>
      </c>
      <c r="B13" s="16" t="s">
        <v>71</v>
      </c>
      <c r="C13" s="16" t="s">
        <v>75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">
      <c r="A14" s="20">
        <f>Ayarlar!B10</f>
        <v>45413</v>
      </c>
      <c r="B14" s="16" t="s">
        <v>73</v>
      </c>
      <c r="C14" s="16" t="s">
        <v>74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">
      <c r="A15" s="20">
        <f>Ayarlar!B11</f>
        <v>45444</v>
      </c>
      <c r="B15" s="16" t="s">
        <v>76</v>
      </c>
      <c r="C15" s="16" t="s">
        <v>72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25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25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25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25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25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25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25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25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25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25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25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25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25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25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25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25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25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25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25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25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25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25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25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25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25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25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25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25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25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25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25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25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25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25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25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25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25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25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25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25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25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25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25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25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25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25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25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25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25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25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25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25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25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25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25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25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25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25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25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25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25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25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25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25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25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25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25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25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25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25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25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25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25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25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25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25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25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25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25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25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25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25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25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25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25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25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25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25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25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25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25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25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25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25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25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25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25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25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25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25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25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25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25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25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25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25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25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25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25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25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25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25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25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25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25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25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25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25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25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25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25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25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25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25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25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25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25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25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25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25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25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25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25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25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25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25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25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25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25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25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25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25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25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25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25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25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25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25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25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25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25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25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25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25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25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25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25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25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25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25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25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25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25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25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25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25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25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25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25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25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25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25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25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25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25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25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25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25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25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25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25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25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25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25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25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25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25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25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25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25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25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25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25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25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25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25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25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25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25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25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25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25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25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25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25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25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25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25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25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25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25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25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25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25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25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25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25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25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25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25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25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25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25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25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25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25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25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25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25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25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25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25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25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25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25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25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25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25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25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25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25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25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25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25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25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25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25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25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25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25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25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25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25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25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25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25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25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25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25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25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25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25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25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25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25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25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25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25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25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25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25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25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25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25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25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25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25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25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25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25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25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25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25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25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25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25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25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25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25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25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25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25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25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25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25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25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25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25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25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25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25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25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25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25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25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25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25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25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25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25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25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25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25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25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25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25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25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25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25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25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25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25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25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25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25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25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25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25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25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25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25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25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25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25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25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25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25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25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25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25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25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25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25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25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25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25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25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25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25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25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25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25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25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25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25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25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25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25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25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25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25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25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25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25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25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25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25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25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25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25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25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25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25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25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25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25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25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25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25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25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25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25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25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25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25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25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25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25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25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25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25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25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25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25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25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25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25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25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25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25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25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25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25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25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25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25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25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25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25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25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25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25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25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25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25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25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25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25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25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25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25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25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25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25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25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25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25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25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25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25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25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25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25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25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25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25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25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25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25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25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25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25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25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25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25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25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25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25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25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25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25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25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25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25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25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25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25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25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25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25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25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25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25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25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25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25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25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25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25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25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25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25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25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25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25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25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25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25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25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25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25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25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25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25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25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25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25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25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25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25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25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25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25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25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25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25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25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25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25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25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25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25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25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25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25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25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25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25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25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25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25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25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25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25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25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25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25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25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25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25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25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25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25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25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25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25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25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25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25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25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25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25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25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25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25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25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25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25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25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25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25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25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25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25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25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25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25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25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25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25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25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25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25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25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25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25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25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25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25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25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25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25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25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25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25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25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25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25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25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25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25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25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25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25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25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25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25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25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25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25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25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25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25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25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25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25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25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25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25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25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25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25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25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25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25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25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25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25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25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25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25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25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25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25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25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25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25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25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25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25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25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25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25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25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25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25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25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25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25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25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25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25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25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25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25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25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25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25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25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25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25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25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25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25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25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25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25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25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25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25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25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25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25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25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25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25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25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25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25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25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25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25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25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25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25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25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25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25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25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25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25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25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25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25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25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25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25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25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25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25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25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25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25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25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25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25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25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25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25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25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25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25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25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25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25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25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25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25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25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25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25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25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25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25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25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25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25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25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25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25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25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25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25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25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25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25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25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25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25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25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25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25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25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25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25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25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25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25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25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25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25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25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25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25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25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25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25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25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25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25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25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25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25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25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25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25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25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25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25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25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25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25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25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25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25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25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25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25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25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25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25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25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25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25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25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25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25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25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25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25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25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25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25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25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25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25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25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25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25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25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25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25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25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25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25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25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25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25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25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25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25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25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25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25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25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25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25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25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25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25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25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25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25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25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25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25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25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25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25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25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25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25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25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25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25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25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25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25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25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25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25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25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25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25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25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25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25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25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25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25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25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25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25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25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25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25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25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25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25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25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25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25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25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25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25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25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25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25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25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25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25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25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25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25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25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25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25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25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25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25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25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25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25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25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25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25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25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25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25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25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25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25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25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25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25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25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25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25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25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25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25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25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25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25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25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25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25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25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25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25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25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25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25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25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25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25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25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25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25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25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25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25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25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25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25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25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25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25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25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25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25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25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25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25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25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25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25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25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25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25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25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25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25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25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25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25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25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25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25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25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25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25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25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25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25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25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25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25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25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25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25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25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25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25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25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25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25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25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25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25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25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25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25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25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25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25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25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25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25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25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25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25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25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25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25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25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25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A1:V972"/>
  <sheetViews>
    <sheetView showGridLines="0" zoomScaleNormal="100" workbookViewId="0">
      <pane ySplit="5" topLeftCell="A6" activePane="bottomLeft" state="frozen"/>
      <selection pane="bottomLeft" activeCell="F11" sqref="F11"/>
    </sheetView>
  </sheetViews>
  <sheetFormatPr defaultColWidth="14.42578125" defaultRowHeight="15" customHeight="1" x14ac:dyDescent="0.25"/>
  <cols>
    <col min="1" max="1" width="10.7109375" customWidth="1"/>
    <col min="2" max="2" width="35.7109375" customWidth="1"/>
    <col min="3" max="3" width="65.7109375" customWidth="1"/>
    <col min="4" max="4" width="16.28515625" customWidth="1"/>
    <col min="5" max="22" width="9" customWidth="1"/>
  </cols>
  <sheetData>
    <row r="1" spans="1:22" ht="22.5" customHeight="1" x14ac:dyDescent="0.25">
      <c r="A1" s="30" t="str">
        <f>Giriş!C4</f>
        <v>Okul Adı Yazınız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25">
      <c r="A2" s="31" t="str">
        <f ca="1">CONCATENATE(Giriş!C3," Eğitim Öğretim Yılı [",UPPER(MID(CELL("dosyaadı",A1),FIND("]",CELL("dosyaadı",A1),1)+1,200)),". SINIF] BEP Yıllık Planı")</f>
        <v>2024-2025 Eğitim Öğretim Yılı [TEFSİR 11. SINIF]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2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2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25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">
      <c r="A6" s="20">
        <f>Ayarlar!B2</f>
        <v>45178</v>
      </c>
      <c r="B6" s="16" t="s">
        <v>170</v>
      </c>
      <c r="C6" s="16" t="s">
        <v>171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">
      <c r="A7" s="20">
        <f>Ayarlar!B3</f>
        <v>45200</v>
      </c>
      <c r="B7" s="16" t="s">
        <v>172</v>
      </c>
      <c r="C7" s="16" t="s">
        <v>173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">
      <c r="A8" s="20">
        <f>Ayarlar!B4</f>
        <v>45231</v>
      </c>
      <c r="B8" s="16" t="s">
        <v>174</v>
      </c>
      <c r="C8" s="16" t="s">
        <v>175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">
      <c r="A9" s="20">
        <f>Ayarlar!B5</f>
        <v>45261</v>
      </c>
      <c r="B9" s="16" t="s">
        <v>176</v>
      </c>
      <c r="C9" s="16" t="s">
        <v>177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">
      <c r="A10" s="20">
        <f>Ayarlar!B6</f>
        <v>45292</v>
      </c>
      <c r="B10" s="16" t="s">
        <v>188</v>
      </c>
      <c r="C10" s="16" t="s">
        <v>178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">
      <c r="A11" s="20">
        <f>Ayarlar!B7</f>
        <v>45323</v>
      </c>
      <c r="B11" s="16" t="s">
        <v>179</v>
      </c>
      <c r="C11" s="16" t="s">
        <v>180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">
      <c r="A12" s="20">
        <f>Ayarlar!B8</f>
        <v>45352</v>
      </c>
      <c r="B12" s="16" t="s">
        <v>181</v>
      </c>
      <c r="C12" s="16" t="s">
        <v>182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">
      <c r="A13" s="20">
        <f>Ayarlar!B9</f>
        <v>45383</v>
      </c>
      <c r="B13" s="16" t="s">
        <v>183</v>
      </c>
      <c r="C13" s="16" t="s">
        <v>184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">
      <c r="A14" s="20">
        <f>Ayarlar!B10</f>
        <v>45413</v>
      </c>
      <c r="B14" s="16" t="s">
        <v>185</v>
      </c>
      <c r="C14" s="16" t="s">
        <v>184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">
      <c r="A15" s="20">
        <f>Ayarlar!B11</f>
        <v>45444</v>
      </c>
      <c r="B15" s="16" t="s">
        <v>186</v>
      </c>
      <c r="C15" s="16" t="s">
        <v>187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25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25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25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25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25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25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25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25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25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25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25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25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25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25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25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25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25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25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25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25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25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25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25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25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25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25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25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25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25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25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25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25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25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25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25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25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25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25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25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25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25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25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25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25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25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25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25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25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25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25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25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25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25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25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25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25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25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25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25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25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25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25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25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25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25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25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25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25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25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25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25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25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25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25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25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25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25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25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25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25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25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25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25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25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25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25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25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25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25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25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25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25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25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25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25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25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25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25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25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25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25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25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25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25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25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25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25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25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25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25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25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25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25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25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25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25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25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25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25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25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25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25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25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25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25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25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25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25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25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25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25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25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25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25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25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25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25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25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25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25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25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25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25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25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25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25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25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25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25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25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25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25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25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25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25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25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25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25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25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25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25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25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25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25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25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25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25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25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25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25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25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25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25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25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25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25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25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25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25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25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25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25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25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25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25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25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25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25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25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25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25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25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25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25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25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25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25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25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25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25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25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25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25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25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25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25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25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25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25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25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25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25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25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25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25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25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25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25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25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25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25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25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25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25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25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25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25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25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25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25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25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25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25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25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25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25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25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25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25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25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25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25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25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25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25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25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25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25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25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25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25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25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25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25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25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25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25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25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25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25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25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25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25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25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25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25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25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25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25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25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25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25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25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25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25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25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25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25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25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25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25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25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25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25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25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25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25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25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25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25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25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25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25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25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25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25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25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25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25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25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25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25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25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25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25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25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25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25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25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25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25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25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25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25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25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25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25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25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25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25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25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25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25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25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25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25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25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25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25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25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25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25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25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25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25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25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25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25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25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25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25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25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25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25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25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25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25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25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25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25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25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25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25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25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25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25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25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25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25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25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25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25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25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25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25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25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25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25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25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25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25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25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25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25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25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25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25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25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25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25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25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25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25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25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25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25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25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25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25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25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25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25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25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25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25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25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25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25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25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25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25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25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25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25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25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25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25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25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25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25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25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25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25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25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25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25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25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25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25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25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25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25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25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25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25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25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25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25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25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25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25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25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25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25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25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25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25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25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25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25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25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25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25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25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25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25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25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25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25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25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25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25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25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25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25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25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25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25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25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25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25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25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25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25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25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25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25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25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25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25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25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25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25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25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25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25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25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25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25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25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25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25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25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25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25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25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25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25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25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25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25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25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25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25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25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25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25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25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25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25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25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25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25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25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25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25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25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25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25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25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25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25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25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25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25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25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25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25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25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25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25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25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25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25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25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25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25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25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25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25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25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25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25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25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25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25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25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25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25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25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25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25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25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25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25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25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25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25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25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25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25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25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25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25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25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25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25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25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25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25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25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25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25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25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25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25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25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25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25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25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25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25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25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25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25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25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25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25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25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25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25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25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25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25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25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25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25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25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25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25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25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25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25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25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25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25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25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25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25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25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25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25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25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25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25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25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25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25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25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25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25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25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25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25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25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25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25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25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25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25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25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25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25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25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25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25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25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25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25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25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25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25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25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25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25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25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25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25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25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25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25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25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25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25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25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25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25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25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25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25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25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25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25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25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25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25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25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25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25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25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25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25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25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25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25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25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25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25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25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25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25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25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25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25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25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25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25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25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25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25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25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25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25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25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25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25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25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25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25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25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25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25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25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25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25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25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25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25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25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25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25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25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25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25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25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25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25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25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25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25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25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25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25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25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25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25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25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25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25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25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25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25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25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25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25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25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25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25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25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25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25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25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25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25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25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25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25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25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25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25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25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25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25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25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25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25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25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25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25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25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25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25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25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25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25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25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25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25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25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25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25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25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25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25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25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25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25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25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25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25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25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25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25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25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25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25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25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25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25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25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25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25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25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25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25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25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25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25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25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25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25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25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25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25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25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25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25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25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25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25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25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25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25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25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25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25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25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25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25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25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25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25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25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25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25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25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25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25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25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25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25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25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25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25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25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25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25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25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25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25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25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25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25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25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25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25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25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25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25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25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25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25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25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25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25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25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25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25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25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25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25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25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25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25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25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25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25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25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25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25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25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25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25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25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25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25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25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25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25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25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25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25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25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25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25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25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25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25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25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25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25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25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25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25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25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25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25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25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25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25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25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25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25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25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25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25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25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25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25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25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25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25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25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25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25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25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25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25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25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25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25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25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25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25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25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25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25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25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25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25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25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25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25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25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25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25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25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25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25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25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25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25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25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25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25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25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25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25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25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25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25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25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25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25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25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25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25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25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25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25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25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25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25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25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25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25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25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7030A0"/>
  </sheetPr>
  <dimension ref="A1:V972"/>
  <sheetViews>
    <sheetView showGridLines="0" zoomScaleNormal="100" workbookViewId="0">
      <pane ySplit="5" topLeftCell="A6" activePane="bottomLeft" state="frozen"/>
      <selection pane="bottomLeft" activeCell="F12" sqref="F12"/>
    </sheetView>
  </sheetViews>
  <sheetFormatPr defaultColWidth="14.42578125" defaultRowHeight="15" customHeight="1" x14ac:dyDescent="0.25"/>
  <cols>
    <col min="1" max="1" width="10.7109375" customWidth="1"/>
    <col min="2" max="2" width="35.7109375" customWidth="1"/>
    <col min="3" max="3" width="65.7109375" customWidth="1"/>
    <col min="4" max="4" width="16.28515625" customWidth="1"/>
    <col min="5" max="22" width="9" customWidth="1"/>
  </cols>
  <sheetData>
    <row r="1" spans="1:22" ht="22.5" customHeight="1" x14ac:dyDescent="0.25">
      <c r="A1" s="30" t="str">
        <f>Giriş!C4</f>
        <v>Okul Adı Yazınız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25">
      <c r="A2" s="31" t="str">
        <f ca="1">CONCATENATE(Giriş!C3," Eğitim Öğretim Yılı [",UPPER(MID(CELL("dosyaadı",A1),FIND("]",CELL("dosyaadı",A1),1)+1,200)),". SINIF] BEP Yıllık Planı")</f>
        <v>2024-2025 Eğitim Öğretim Yılı [KURAN 11. SINIF]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2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2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25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">
      <c r="A6" s="20">
        <f>Ayarlar!B2</f>
        <v>45178</v>
      </c>
      <c r="B6" s="16" t="s">
        <v>82</v>
      </c>
      <c r="C6" s="16" t="s">
        <v>81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">
      <c r="A7" s="20">
        <f>Ayarlar!B3</f>
        <v>45200</v>
      </c>
      <c r="B7" s="16" t="s">
        <v>82</v>
      </c>
      <c r="C7" s="16" t="s">
        <v>81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">
      <c r="A8" s="20">
        <f>Ayarlar!B4</f>
        <v>45231</v>
      </c>
      <c r="B8" s="16" t="s">
        <v>82</v>
      </c>
      <c r="C8" s="16" t="s">
        <v>81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">
      <c r="A9" s="20">
        <f>Ayarlar!B5</f>
        <v>45261</v>
      </c>
      <c r="B9" s="16" t="s">
        <v>82</v>
      </c>
      <c r="C9" s="16" t="s">
        <v>81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">
      <c r="A10" s="20">
        <f>Ayarlar!B6</f>
        <v>45292</v>
      </c>
      <c r="B10" s="16" t="s">
        <v>82</v>
      </c>
      <c r="C10" s="16" t="s">
        <v>81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">
      <c r="A11" s="20">
        <f>Ayarlar!B7</f>
        <v>45323</v>
      </c>
      <c r="B11" s="16" t="s">
        <v>84</v>
      </c>
      <c r="C11" s="16" t="s">
        <v>83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">
      <c r="A12" s="20">
        <f>Ayarlar!B8</f>
        <v>45352</v>
      </c>
      <c r="B12" s="16" t="s">
        <v>84</v>
      </c>
      <c r="C12" s="16" t="s">
        <v>83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">
      <c r="A13" s="20">
        <f>Ayarlar!B9</f>
        <v>45383</v>
      </c>
      <c r="B13" s="16" t="s">
        <v>84</v>
      </c>
      <c r="C13" s="16" t="s">
        <v>83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">
      <c r="A14" s="20">
        <f>Ayarlar!B10</f>
        <v>45413</v>
      </c>
      <c r="B14" s="16" t="s">
        <v>84</v>
      </c>
      <c r="C14" s="16" t="s">
        <v>83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">
      <c r="A15" s="20">
        <f>Ayarlar!B11</f>
        <v>45444</v>
      </c>
      <c r="B15" s="16" t="s">
        <v>84</v>
      </c>
      <c r="C15" s="16" t="s">
        <v>83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25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25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25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25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25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25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25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25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25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25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25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25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25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25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25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25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25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25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25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25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25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25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25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25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25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25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25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25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25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25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25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25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25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25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25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25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25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25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25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25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25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25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25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25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25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25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25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25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25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25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25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25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25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25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25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25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25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25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25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25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25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25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25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25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25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25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25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25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25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25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25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25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25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25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25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25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25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25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25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25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25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25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25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25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25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25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25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25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25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25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25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25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25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25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25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25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25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25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25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25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25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25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25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25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25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25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25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25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25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25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25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25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25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25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25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25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25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25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25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25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25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25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25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25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25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25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25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25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25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25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25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25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25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25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25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25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25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25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25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25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25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25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25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25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25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25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25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25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25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25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25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25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25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25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25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25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25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25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25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25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25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25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25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25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25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25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25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25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25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25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25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25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25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25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25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25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25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25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25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25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25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25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25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25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25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25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25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25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25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25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25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25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25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25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25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25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25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25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25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25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25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25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25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25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25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25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25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25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25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25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25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25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25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25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25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25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25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25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25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25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25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25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25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25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25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25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25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25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25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25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25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25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25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25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25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25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25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25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25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25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25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25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25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25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25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25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25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25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25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25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25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25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25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25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25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25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25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25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25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25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25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25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25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25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25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25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25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25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25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25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25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25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25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25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25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25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25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25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25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25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25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25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25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25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25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25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25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25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25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25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25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25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25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25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25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25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25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25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25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25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25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25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25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25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25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25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25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25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25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25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25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25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25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25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25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25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25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25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25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25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25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25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25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25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25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25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25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25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25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25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25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25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25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25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25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25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25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25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25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25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25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25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25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25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25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25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25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25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25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25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25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25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25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25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25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25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25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25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25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25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25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25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25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25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25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25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25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25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25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25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25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25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25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25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25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25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25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25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25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25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25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25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25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25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25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25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25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25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25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25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25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25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25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25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25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25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25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25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25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25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25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25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25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25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25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25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25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25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25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25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25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25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25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25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25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25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25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25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25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25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25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25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25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25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25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25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25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25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25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25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25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25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25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25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25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25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25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25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25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25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25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25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25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25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25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25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25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25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25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25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25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25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25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25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25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25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25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25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25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25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25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25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25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25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25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25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25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25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25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25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25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25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25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25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25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25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25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25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25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25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25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25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25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25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25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25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25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25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25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25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25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25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25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25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25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25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25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25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25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25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25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25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25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25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25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25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25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25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25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25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25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25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25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25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25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25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25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25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25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25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25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25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25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25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25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25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25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25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25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25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25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25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25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25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25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25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25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25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25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25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25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25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25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25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25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25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25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25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25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25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25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25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25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25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25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25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25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25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25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25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25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25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25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25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25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25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25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25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25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25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25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25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25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25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25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25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25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25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25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25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25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25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25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25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25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25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25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25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25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25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25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25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25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25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25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25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25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25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25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25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25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25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25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25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25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25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25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25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25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25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25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25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25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25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25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25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25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25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25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25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25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25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25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25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25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25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25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25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25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25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25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25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25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25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25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25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25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25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25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25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25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25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25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25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25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25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25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25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25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25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25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25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25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25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25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25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25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25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25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25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25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25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25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25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25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25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25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25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25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25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25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25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25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25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25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25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25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25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25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25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25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25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25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25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25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25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25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25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25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25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25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25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25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25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25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25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25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25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25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25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25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25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25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25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25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25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25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25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25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25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25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25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25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25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25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25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25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25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25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25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25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25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25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25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25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25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25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25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25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25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25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25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25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25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25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25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25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25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25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25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25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25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25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25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25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25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25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25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25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25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25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25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25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25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25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25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25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25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25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25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25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25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25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25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25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25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25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25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25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25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25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25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25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25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25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25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25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25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25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25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25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25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25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25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25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25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25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25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25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25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25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25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25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25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25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25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25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25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25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25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25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25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25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25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25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25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25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25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25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25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25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25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25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25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25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25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25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25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25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25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25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25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25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25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25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25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25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25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25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25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25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25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25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25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25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25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25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25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25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25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25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25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25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25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25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25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25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25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25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25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25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25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25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25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25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25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25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25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25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25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25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25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25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25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25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25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25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25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25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25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25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25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25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25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25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25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25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25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25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25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25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25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25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25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25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25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25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25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25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25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25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25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25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25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25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25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25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25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25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25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25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25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25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25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25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25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25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25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25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25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25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25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25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25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25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25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25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25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25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25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25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25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25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25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25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25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25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25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25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25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25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25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25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25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25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25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25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25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25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25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25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25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25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25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25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25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25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25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25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25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25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25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25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25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25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25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25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7030A0"/>
  </sheetPr>
  <dimension ref="A1:V972"/>
  <sheetViews>
    <sheetView showGridLines="0" zoomScaleNormal="100" workbookViewId="0">
      <pane ySplit="5" topLeftCell="A6" activePane="bottomLeft" state="frozen"/>
      <selection pane="bottomLeft" activeCell="B12" sqref="B12"/>
    </sheetView>
  </sheetViews>
  <sheetFormatPr defaultColWidth="14.42578125" defaultRowHeight="15" customHeight="1" x14ac:dyDescent="0.25"/>
  <cols>
    <col min="1" max="1" width="10.7109375" customWidth="1"/>
    <col min="2" max="2" width="35.7109375" customWidth="1"/>
    <col min="3" max="3" width="65.7109375" customWidth="1"/>
    <col min="4" max="4" width="16.28515625" customWidth="1"/>
    <col min="5" max="22" width="9" customWidth="1"/>
  </cols>
  <sheetData>
    <row r="1" spans="1:22" ht="22.5" customHeight="1" x14ac:dyDescent="0.25">
      <c r="A1" s="30" t="str">
        <f>Giriş!C4</f>
        <v>Okul Adı Yazınız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25">
      <c r="A2" s="31" t="str">
        <f ca="1">CONCATENATE(Giriş!C3," Eğitim Öğretim Yılı [",UPPER(MID(CELL("dosyaadı",A1),FIND("]",CELL("dosyaadı",A1),1)+1,200)),". SINIF] BEP Yıllık Planı")</f>
        <v>2024-2025 Eğitim Öğretim Yılı [OSMANLICA 11. SINIF]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2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2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25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">
      <c r="A6" s="20">
        <f>Ayarlar!B2</f>
        <v>45178</v>
      </c>
      <c r="B6" s="16" t="s">
        <v>403</v>
      </c>
      <c r="C6" s="16" t="s">
        <v>404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">
      <c r="A7" s="20">
        <f>Ayarlar!B3</f>
        <v>45200</v>
      </c>
      <c r="B7" s="16" t="s">
        <v>405</v>
      </c>
      <c r="C7" s="16" t="s">
        <v>406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">
      <c r="A8" s="20">
        <f>Ayarlar!B4</f>
        <v>45231</v>
      </c>
      <c r="B8" s="16" t="s">
        <v>405</v>
      </c>
      <c r="C8" s="16" t="s">
        <v>407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">
      <c r="A9" s="20">
        <f>Ayarlar!B5</f>
        <v>45261</v>
      </c>
      <c r="B9" s="16" t="s">
        <v>405</v>
      </c>
      <c r="C9" s="16" t="s">
        <v>407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">
      <c r="A10" s="20">
        <f>Ayarlar!B6</f>
        <v>45292</v>
      </c>
      <c r="B10" s="16" t="s">
        <v>405</v>
      </c>
      <c r="C10" s="16" t="s">
        <v>407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">
      <c r="A11" s="20">
        <f>Ayarlar!B7</f>
        <v>45323</v>
      </c>
      <c r="B11" s="16" t="s">
        <v>408</v>
      </c>
      <c r="C11" s="16" t="s">
        <v>409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">
      <c r="A12" s="20">
        <f>Ayarlar!B8</f>
        <v>45352</v>
      </c>
      <c r="B12" s="16" t="s">
        <v>408</v>
      </c>
      <c r="C12" s="16" t="s">
        <v>409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">
      <c r="A13" s="20">
        <f>Ayarlar!B9</f>
        <v>45383</v>
      </c>
      <c r="B13" s="16" t="s">
        <v>408</v>
      </c>
      <c r="C13" s="16" t="s">
        <v>409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">
      <c r="A14" s="20">
        <f>Ayarlar!B10</f>
        <v>45413</v>
      </c>
      <c r="B14" s="16" t="s">
        <v>408</v>
      </c>
      <c r="C14" s="16" t="s">
        <v>409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">
      <c r="A15" s="20">
        <f>Ayarlar!B11</f>
        <v>45444</v>
      </c>
      <c r="B15" s="16" t="s">
        <v>408</v>
      </c>
      <c r="C15" s="16" t="s">
        <v>409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25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25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25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25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25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25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25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25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25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25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25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25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25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25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25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25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25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25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25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25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25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25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25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25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25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25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25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25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25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25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25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25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25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25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25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25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25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25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25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25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25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25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25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25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25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25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25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25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25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25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25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25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25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25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25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25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25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25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25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25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25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25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25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25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25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25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25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25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25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25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25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25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25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25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25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25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25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25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25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25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25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25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25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25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25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25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25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25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25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25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25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25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25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25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25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25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25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25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25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25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25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25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25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25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25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25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25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25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25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25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25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25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25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25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25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25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25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25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25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25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25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25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25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25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25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25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25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25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25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25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25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25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25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25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25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25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25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25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25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25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25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25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25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25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25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25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25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25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25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25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25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25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25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25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25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25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25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25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25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25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25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25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25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25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25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25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25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25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25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25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25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25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25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25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25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25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25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25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25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25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25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25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25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25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25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25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25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25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25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25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25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25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25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25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25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25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25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25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25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25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25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25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25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25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25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25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25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25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25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25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25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25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25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25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25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25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25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25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25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25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25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25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25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25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25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25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25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25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25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25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25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25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25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25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25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25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25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25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25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25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25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25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25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25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25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25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25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25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25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25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25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25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25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25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25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25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25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25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25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25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25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25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25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25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25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25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25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25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25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25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25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25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25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25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25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25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25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25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25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25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25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25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25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25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25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25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25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25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25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25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25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25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25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25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25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25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25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25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25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25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25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25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25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25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25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25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25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25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25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25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25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25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25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25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25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25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25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25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25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25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25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25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25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25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25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25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25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25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25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25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25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25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25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25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25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25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25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25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25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25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25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25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25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25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25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25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25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25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25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25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25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25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25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25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25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25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25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25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25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25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25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25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25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25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25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25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25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25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25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25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25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25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25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25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25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25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25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25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25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25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25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25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25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25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25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25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25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25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25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25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25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25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25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25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25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25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25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25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25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25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25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25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25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25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25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25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25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25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25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25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25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25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25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25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25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25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25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25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25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25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25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25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25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25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25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25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25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25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25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25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25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25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25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25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25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25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25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25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25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25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25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25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25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25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25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25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25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25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25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25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25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25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25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25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25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25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25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25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25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25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25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25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25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25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25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25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25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25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25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25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25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25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25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25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25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25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25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25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25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25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25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25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25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25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25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25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25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25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25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25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25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25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25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25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25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25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25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25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25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25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25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25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25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25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25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25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25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25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25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25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25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25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25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25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25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25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25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25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25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25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25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25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25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25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25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25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25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25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25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25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25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25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25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25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25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25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25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25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25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25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25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25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25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25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25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25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25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25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25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25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25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25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25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25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25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25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25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25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25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25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25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25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25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25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25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25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25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25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25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25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25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25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25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25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25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25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25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25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25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25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25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25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25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25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25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25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25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25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25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25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25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25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25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25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25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25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25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25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25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25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25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25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25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25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25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25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25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25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25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25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25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25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25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25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25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25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25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25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25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25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25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25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25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25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25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25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25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25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25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25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25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25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25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25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25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25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25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25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25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25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25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25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25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25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25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25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25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25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25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25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25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25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25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25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25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25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25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25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25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25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25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25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25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25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25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25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25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25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25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25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25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25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25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25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25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25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25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25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25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25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25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25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25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25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25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25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25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25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25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25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25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25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25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25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25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25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25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25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25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25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25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25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25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25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25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25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25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25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25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25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25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25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25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25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25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25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25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25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25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25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25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25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25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25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25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25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25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25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25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25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25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25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25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25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25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25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25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25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25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25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25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25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25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25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25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25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25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25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25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25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25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25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25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25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25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25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25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25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25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25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25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25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25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25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25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25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25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25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25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25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25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25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25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25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25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25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25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25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25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25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25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25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25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25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25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25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25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25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25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25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25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25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25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25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25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25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25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25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25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25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25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25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25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25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25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25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25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25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25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25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25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25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25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25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25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25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25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25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25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25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25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25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25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25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25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25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25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25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25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25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25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25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25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25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25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25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25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25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25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25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25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25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25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25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25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25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25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25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25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25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25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25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25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25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25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25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25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25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25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25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25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25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25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25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25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25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25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25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25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25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25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25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25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25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25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25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25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25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25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25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25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25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25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25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25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25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25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25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25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25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25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25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25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25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25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25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25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25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25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25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25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25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25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25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25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25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25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25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25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25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25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25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25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25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25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25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25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25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25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25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25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25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25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25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25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25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25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25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25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25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25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25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25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25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25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25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25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25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25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25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25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25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25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25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25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25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25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25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25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25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25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25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25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25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25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25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25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000"/>
  </sheetPr>
  <dimension ref="A1:V972"/>
  <sheetViews>
    <sheetView showGridLines="0" zoomScaleNormal="100" workbookViewId="0">
      <pane ySplit="5" topLeftCell="A6" activePane="bottomLeft" state="frozen"/>
      <selection pane="bottomLeft" activeCell="E11" sqref="E11"/>
    </sheetView>
  </sheetViews>
  <sheetFormatPr defaultColWidth="14.42578125" defaultRowHeight="15" customHeight="1" x14ac:dyDescent="0.25"/>
  <cols>
    <col min="1" max="1" width="10.7109375" customWidth="1"/>
    <col min="2" max="2" width="35.7109375" customWidth="1"/>
    <col min="3" max="3" width="65.7109375" customWidth="1"/>
    <col min="4" max="4" width="16.28515625" customWidth="1"/>
    <col min="5" max="22" width="9" customWidth="1"/>
  </cols>
  <sheetData>
    <row r="1" spans="1:22" ht="22.5" customHeight="1" x14ac:dyDescent="0.25">
      <c r="A1" s="30" t="str">
        <f>Giriş!C4</f>
        <v>Okul Adı Yazınız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25">
      <c r="A2" s="31" t="str">
        <f ca="1">CONCATENATE(Giriş!C3," Eğitim Öğretim Yılı [",UPPER(MID(CELL("dosyaadı",A1),FIND("]",CELL("dosyaadı",A1),1)+1,200)),". SINIF] BEP Yıllık Planı")</f>
        <v>2024-2025 Eğitim Öğretim Yılı [DİNLER TARİHİ 12. SINIF]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2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2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25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">
      <c r="A6" s="20">
        <f>Ayarlar!B2</f>
        <v>45178</v>
      </c>
      <c r="B6" s="16" t="s">
        <v>189</v>
      </c>
      <c r="C6" s="16" t="s">
        <v>190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">
      <c r="A7" s="20">
        <f>Ayarlar!B3</f>
        <v>45200</v>
      </c>
      <c r="B7" s="16" t="s">
        <v>191</v>
      </c>
      <c r="C7" s="16" t="s">
        <v>192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">
      <c r="A8" s="20">
        <f>Ayarlar!B4</f>
        <v>45231</v>
      </c>
      <c r="B8" s="16" t="s">
        <v>193</v>
      </c>
      <c r="C8" s="16" t="s">
        <v>194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">
      <c r="A9" s="20">
        <f>Ayarlar!B5</f>
        <v>45261</v>
      </c>
      <c r="B9" s="16" t="s">
        <v>195</v>
      </c>
      <c r="C9" s="16" t="s">
        <v>196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">
      <c r="A10" s="20">
        <f>Ayarlar!B6</f>
        <v>45292</v>
      </c>
      <c r="B10" s="16" t="s">
        <v>197</v>
      </c>
      <c r="C10" s="16" t="s">
        <v>198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">
      <c r="A11" s="20">
        <f>Ayarlar!B7</f>
        <v>45323</v>
      </c>
      <c r="B11" s="16" t="s">
        <v>199</v>
      </c>
      <c r="C11" s="16" t="s">
        <v>200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">
      <c r="A12" s="20">
        <f>Ayarlar!B8</f>
        <v>45352</v>
      </c>
      <c r="B12" s="16" t="s">
        <v>204</v>
      </c>
      <c r="C12" s="16" t="s">
        <v>201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">
      <c r="A13" s="20">
        <f>Ayarlar!B9</f>
        <v>45383</v>
      </c>
      <c r="B13" s="16" t="s">
        <v>205</v>
      </c>
      <c r="C13" s="16" t="s">
        <v>206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">
      <c r="A14" s="20">
        <f>Ayarlar!B10</f>
        <v>45413</v>
      </c>
      <c r="B14" s="16" t="s">
        <v>207</v>
      </c>
      <c r="C14" s="16" t="s">
        <v>202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">
      <c r="A15" s="20">
        <f>Ayarlar!B11</f>
        <v>45444</v>
      </c>
      <c r="B15" s="16" t="s">
        <v>208</v>
      </c>
      <c r="C15" s="16" t="s">
        <v>203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25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25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25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25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25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25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25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25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25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25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25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25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25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25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25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25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25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25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25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25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25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25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25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25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25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25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25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25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25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25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25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25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25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25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25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25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25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25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25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25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25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25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25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25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25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25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25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25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25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25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25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25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25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25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25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25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25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25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25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25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25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25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25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25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25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25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25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25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25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25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25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25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25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25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25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25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25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25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25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25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25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25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25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25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25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25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25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25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25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25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25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25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25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25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25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25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25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25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25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25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25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25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25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25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25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25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25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25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25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25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25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25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25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25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25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25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25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25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25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25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25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25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25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25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25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25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25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25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25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25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25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25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25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25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25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25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25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25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25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25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25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25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25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25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25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25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25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25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25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25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25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25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25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25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25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25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25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25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25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25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25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25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25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25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25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25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25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25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25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25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25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25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25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25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25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25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25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25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25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25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25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25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25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25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25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25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25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25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25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25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25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25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25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25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25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25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25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25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25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25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25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25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25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25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25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25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25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25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25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25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25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25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25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25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25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25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25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25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25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25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25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25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25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25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25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25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25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25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25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25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25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25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25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25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25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25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25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25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25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25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25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25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25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25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25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25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25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25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25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25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25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25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25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25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25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25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25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25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25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25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25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25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25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25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25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25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25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25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25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25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25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25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25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25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25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25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25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25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25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25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25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25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25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25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25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25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25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25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25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25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25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25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25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25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25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25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25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25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25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25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25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25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25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25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25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25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25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25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25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25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25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25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25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25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25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25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25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25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25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25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25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25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25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25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25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25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25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25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25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25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25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25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25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25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25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25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25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25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25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25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25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25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25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25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25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25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25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25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25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25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25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25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25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25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25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25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25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25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25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25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25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25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25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25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25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25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25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25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25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25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25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25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25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25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25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25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25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25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25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25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25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25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25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25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25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25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25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25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25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25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25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25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25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25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25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25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25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25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25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25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25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25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25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25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25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25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25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25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25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25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25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25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25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25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25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25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25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25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25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25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25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25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25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25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25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25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25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25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25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25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25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25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25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25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25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25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25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25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25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25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25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25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25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25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25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25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25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25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25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25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25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25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25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25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25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25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25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25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25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25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25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25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25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25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25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25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25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25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25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25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25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25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25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25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25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25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25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25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25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25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25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25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25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25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25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25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25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25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25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25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25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25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25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25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25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25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25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25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25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25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25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25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25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25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25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25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25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25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25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25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25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25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25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25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25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25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25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25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25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25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25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25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25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25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25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25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25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25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25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25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25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25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25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25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25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25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25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25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25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25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25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25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25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25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25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25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25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25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25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25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25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25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25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25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25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25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25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25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25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25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25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25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25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25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25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25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25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25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25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25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25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25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25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25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25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25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25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25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25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25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25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25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25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25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25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25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25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25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25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25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25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25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25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25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25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25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25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25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25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25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25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25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25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25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25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25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25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25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25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25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25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25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25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25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25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25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25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25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25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25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25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25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25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25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25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25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25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25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25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25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25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25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25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25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25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25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25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25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25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25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25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25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25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25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25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25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25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25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25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25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25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25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25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25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25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25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25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25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25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25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25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25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25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25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25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25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25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25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25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25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25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25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25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25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25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25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25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25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25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25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25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25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25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25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25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25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25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25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25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25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25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25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25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25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25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25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25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25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25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25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25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25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25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25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25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25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25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25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25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25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25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25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25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25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25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25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25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25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25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25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25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25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25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25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25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25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25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25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25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25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25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25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25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25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25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25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25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25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25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25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25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25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25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25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25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25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25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25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25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25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25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25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25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25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25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25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25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25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25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25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25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25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25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25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25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25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25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25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25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25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25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25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25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25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25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25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25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25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25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25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25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25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25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25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25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25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25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25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25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25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25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25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25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25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25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25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25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25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25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25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25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25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25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25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25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25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25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25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25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25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25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25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25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25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25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25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25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25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25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25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25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25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25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25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25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25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25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25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25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25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25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25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25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25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25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25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25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25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25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25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25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25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25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25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25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25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25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25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25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25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25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25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25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25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25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25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25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25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25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25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25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25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25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25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25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25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25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25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25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25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25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25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25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25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25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25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25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25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25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25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25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25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25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25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25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25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25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25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25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25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25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25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25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25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25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25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25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25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25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25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25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25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25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25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25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25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25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25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25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25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25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25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25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25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25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25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25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25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25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25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25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25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25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25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25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25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25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25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25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25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25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25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25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25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25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25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25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25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25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25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25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25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25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25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25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25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25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25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25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25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25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25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25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25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25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25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25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000"/>
  </sheetPr>
  <dimension ref="A1:V972"/>
  <sheetViews>
    <sheetView showGridLines="0" zoomScaleNormal="100" workbookViewId="0">
      <pane ySplit="5" topLeftCell="A6" activePane="bottomLeft" state="frozen"/>
      <selection pane="bottomLeft" activeCell="F11" sqref="F11"/>
    </sheetView>
  </sheetViews>
  <sheetFormatPr defaultColWidth="14.42578125" defaultRowHeight="15" customHeight="1" x14ac:dyDescent="0.25"/>
  <cols>
    <col min="1" max="1" width="10.7109375" customWidth="1"/>
    <col min="2" max="2" width="35.7109375" customWidth="1"/>
    <col min="3" max="3" width="65.7109375" customWidth="1"/>
    <col min="4" max="4" width="16.28515625" customWidth="1"/>
    <col min="5" max="22" width="9" customWidth="1"/>
  </cols>
  <sheetData>
    <row r="1" spans="1:22" ht="22.5" customHeight="1" x14ac:dyDescent="0.25">
      <c r="A1" s="30" t="str">
        <f>Giriş!C4</f>
        <v>Okul Adı Yazınız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25">
      <c r="A2" s="31" t="str">
        <f ca="1">CONCATENATE(Giriş!C3," Eğitim Öğretim Yılı [",UPPER(MID(CELL("dosyaadı",A1),FIND("]",CELL("dosyaadı",A1),1)+1,200)),". SINIF] BEP Yıllık Planı")</f>
        <v>2024-2025 Eğitim Öğretim Yılı [İSLAM KÜLTÜR MEDENİYETİ 12. SINIF]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2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2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25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">
      <c r="A6" s="20">
        <f>Ayarlar!B2</f>
        <v>45178</v>
      </c>
      <c r="B6" s="16" t="s">
        <v>209</v>
      </c>
      <c r="C6" s="16" t="s">
        <v>210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">
      <c r="A7" s="20">
        <f>Ayarlar!B3</f>
        <v>45200</v>
      </c>
      <c r="B7" s="16" t="s">
        <v>225</v>
      </c>
      <c r="C7" s="16" t="s">
        <v>211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">
      <c r="A8" s="20">
        <f>Ayarlar!B4</f>
        <v>45231</v>
      </c>
      <c r="B8" s="16" t="s">
        <v>212</v>
      </c>
      <c r="C8" s="16" t="s">
        <v>213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">
      <c r="A9" s="20">
        <f>Ayarlar!B5</f>
        <v>45261</v>
      </c>
      <c r="B9" s="16" t="s">
        <v>214</v>
      </c>
      <c r="C9" s="16" t="s">
        <v>215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">
      <c r="A10" s="20">
        <f>Ayarlar!B6</f>
        <v>45292</v>
      </c>
      <c r="B10" s="16" t="s">
        <v>216</v>
      </c>
      <c r="C10" s="16" t="s">
        <v>226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">
      <c r="A11" s="20">
        <f>Ayarlar!B7</f>
        <v>45323</v>
      </c>
      <c r="B11" s="16" t="s">
        <v>217</v>
      </c>
      <c r="C11" s="16" t="s">
        <v>227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">
      <c r="A12" s="20">
        <f>Ayarlar!B8</f>
        <v>45352</v>
      </c>
      <c r="B12" s="16" t="s">
        <v>218</v>
      </c>
      <c r="C12" s="16" t="s">
        <v>219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">
      <c r="A13" s="20">
        <f>Ayarlar!B9</f>
        <v>45383</v>
      </c>
      <c r="B13" s="16" t="s">
        <v>220</v>
      </c>
      <c r="C13" s="16" t="s">
        <v>228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">
      <c r="A14" s="20">
        <f>Ayarlar!B10</f>
        <v>45413</v>
      </c>
      <c r="B14" s="16" t="s">
        <v>221</v>
      </c>
      <c r="C14" s="16" t="s">
        <v>222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">
      <c r="A15" s="20">
        <f>Ayarlar!B11</f>
        <v>45444</v>
      </c>
      <c r="B15" s="16" t="s">
        <v>223</v>
      </c>
      <c r="C15" s="16" t="s">
        <v>224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25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25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25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25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25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25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25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25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25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25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25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25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25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25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25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25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25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25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25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25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25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25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25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25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25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25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25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25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25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25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25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25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25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25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25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25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25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25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25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25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25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25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25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25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25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25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25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25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25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25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25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25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25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25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25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25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25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25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25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25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25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25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25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25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25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25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25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25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25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25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25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25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25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25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25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25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25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25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25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25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25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25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25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25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25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25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25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25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25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25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25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25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25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25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25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25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25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25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25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25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25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25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25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25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25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25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25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25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25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25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25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25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25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25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25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25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25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25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25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25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25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25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25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25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25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25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25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25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25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25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25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25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25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25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25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25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25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25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25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25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25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25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25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25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25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25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25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25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25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25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25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25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25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25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25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25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25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25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25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25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25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25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25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25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25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25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25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25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25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25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25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25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25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25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25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25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25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25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25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25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25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25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25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25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25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25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25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25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25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25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25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25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25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25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25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25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25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25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25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25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25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25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25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25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25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25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25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25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25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25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25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25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25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25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25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25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25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25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25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25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25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25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25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25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25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25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25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25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25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25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25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25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25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25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25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25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25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25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25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25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25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25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25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25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25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25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25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25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25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25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25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25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25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25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25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25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25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25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25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25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25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25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25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25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25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25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25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25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25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25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25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25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25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25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25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25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25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25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25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25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25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25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25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25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25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25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25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25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25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25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25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25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25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25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25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25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25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25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25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25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25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25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25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25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25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25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25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25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25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25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25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25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25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25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25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25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25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25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25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25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25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25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25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25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25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25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25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25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25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25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25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25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25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25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25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25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25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25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25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25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25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25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25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25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25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25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25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25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25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25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25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25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25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25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25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25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25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25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25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25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25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25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25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25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25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25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25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25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25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25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25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25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25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25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25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25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25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25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25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25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25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25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25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25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25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25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25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25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25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25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25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25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25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25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25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25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25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25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25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25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25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25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25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25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25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25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25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25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25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25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25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25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25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25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25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25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25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25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25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25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25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25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25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25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25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25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25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25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25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25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25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25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25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25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25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25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25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25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25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25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25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25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25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25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25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25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25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25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25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25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25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25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25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25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25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25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25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25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25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25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25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25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25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25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25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25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25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25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25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25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25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25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25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25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25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25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25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25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25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25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25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25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25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25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25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25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25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25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25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25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25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25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25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25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25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25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25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25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25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25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25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25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25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25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25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25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25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25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25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25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25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25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25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25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25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25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25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25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25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25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25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25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25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25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25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25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25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25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25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25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25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25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25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25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25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25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25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25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25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25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25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25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25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25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25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25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25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25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25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25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25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25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25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25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25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25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25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25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25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25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25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25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25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25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25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25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25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25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25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25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25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25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25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25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25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25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25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25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25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25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25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25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25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25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25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25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25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25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25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25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25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25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25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25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25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25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25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25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25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25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25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25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25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25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25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25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25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25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25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25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25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25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25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25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25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25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25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25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25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25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25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25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25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25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25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25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25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25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25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25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25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25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25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25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25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25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25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25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25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25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25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25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25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25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25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25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25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25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25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25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25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25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25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25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25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25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25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25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25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25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25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25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25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25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25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25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25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25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25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25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25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25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25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25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25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25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25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25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25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25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25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25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25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25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25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25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25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25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25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25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25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25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25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25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25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25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25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25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25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25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25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25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25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25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25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25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25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25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25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25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25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25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25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25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25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25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25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25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25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25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25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25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25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25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25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25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25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25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25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25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25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25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25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25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25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25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25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25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25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25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25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25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25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25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25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25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25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25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25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25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25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25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25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25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25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25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25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25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25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25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25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25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25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25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25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25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25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25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25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25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25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25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25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25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25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25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25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25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25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25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25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25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25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25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25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25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25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25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25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25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25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25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25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25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25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25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25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25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25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25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25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25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25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25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25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25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25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25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25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25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25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25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25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25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25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25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25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25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25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25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25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25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25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25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25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25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25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25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25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25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25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25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25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25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25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25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25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25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25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25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25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25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25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25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25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25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25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25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25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25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25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25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25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25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25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25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25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25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25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25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25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25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25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25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25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25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25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25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25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25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25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25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25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25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25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25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25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25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25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25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25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25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25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25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25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25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25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25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25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25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25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25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25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25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25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25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25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25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25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25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25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25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25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25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25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25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25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25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25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25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25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25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25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25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25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25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25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25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25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25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25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25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25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25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25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25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25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25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25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25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25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25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25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25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25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25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25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25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25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25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25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25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25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25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25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25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25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25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25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25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25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25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25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25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25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25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25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C000"/>
  </sheetPr>
  <dimension ref="A1:V972"/>
  <sheetViews>
    <sheetView showGridLines="0" zoomScaleNormal="100" workbookViewId="0">
      <pane ySplit="5" topLeftCell="A6" activePane="bottomLeft" state="frozen"/>
      <selection pane="bottomLeft" activeCell="C11" sqref="C11"/>
    </sheetView>
  </sheetViews>
  <sheetFormatPr defaultColWidth="14.42578125" defaultRowHeight="15" customHeight="1" x14ac:dyDescent="0.25"/>
  <cols>
    <col min="1" max="1" width="10.7109375" customWidth="1"/>
    <col min="2" max="2" width="35.7109375" customWidth="1"/>
    <col min="3" max="3" width="65.7109375" customWidth="1"/>
    <col min="4" max="4" width="16.28515625" customWidth="1"/>
    <col min="5" max="22" width="9" customWidth="1"/>
  </cols>
  <sheetData>
    <row r="1" spans="1:22" ht="22.5" customHeight="1" x14ac:dyDescent="0.25">
      <c r="A1" s="30" t="str">
        <f>Giriş!C4</f>
        <v>Okul Adı Yazınız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25">
      <c r="A2" s="31" t="str">
        <f ca="1">CONCATENATE(Giriş!C3," Eğitim Öğretim Yılı [",UPPER(MID(CELL("dosyaadı",A1),FIND("]",CELL("dosyaadı",A1),1)+1,200)),". SINIF] BEP Yıllık Planı")</f>
        <v>2024-2025 Eğitim Öğretim Yılı [KELAM 12. SINIF]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2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2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25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">
      <c r="A6" s="20">
        <f>Ayarlar!B2</f>
        <v>45178</v>
      </c>
      <c r="B6" s="16" t="s">
        <v>229</v>
      </c>
      <c r="C6" s="16" t="s">
        <v>230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">
      <c r="A7" s="20">
        <f>Ayarlar!B3</f>
        <v>45200</v>
      </c>
      <c r="B7" s="16" t="s">
        <v>231</v>
      </c>
      <c r="C7" s="16" t="s">
        <v>232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">
      <c r="A8" s="20">
        <f>Ayarlar!B4</f>
        <v>45231</v>
      </c>
      <c r="B8" s="16" t="s">
        <v>233</v>
      </c>
      <c r="C8" s="16" t="s">
        <v>234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">
      <c r="A9" s="20">
        <f>Ayarlar!B5</f>
        <v>45261</v>
      </c>
      <c r="B9" s="16" t="s">
        <v>243</v>
      </c>
      <c r="C9" s="16" t="s">
        <v>235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">
      <c r="A10" s="20">
        <f>Ayarlar!B6</f>
        <v>45292</v>
      </c>
      <c r="B10" s="16" t="s">
        <v>244</v>
      </c>
      <c r="C10" s="16" t="s">
        <v>236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">
      <c r="A11" s="20">
        <f>Ayarlar!B7</f>
        <v>45323</v>
      </c>
      <c r="B11" s="16" t="s">
        <v>237</v>
      </c>
      <c r="C11" s="16" t="s">
        <v>238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">
      <c r="A12" s="20">
        <f>Ayarlar!B8</f>
        <v>45352</v>
      </c>
      <c r="B12" s="16" t="s">
        <v>239</v>
      </c>
      <c r="C12" s="16" t="s">
        <v>238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">
      <c r="A13" s="20">
        <f>Ayarlar!B9</f>
        <v>45383</v>
      </c>
      <c r="B13" s="16" t="s">
        <v>245</v>
      </c>
      <c r="C13" s="16" t="s">
        <v>240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">
      <c r="A14" s="20">
        <f>Ayarlar!B10</f>
        <v>45413</v>
      </c>
      <c r="B14" s="16" t="s">
        <v>241</v>
      </c>
      <c r="C14" s="16" t="s">
        <v>240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">
      <c r="A15" s="20">
        <f>Ayarlar!B11</f>
        <v>45444</v>
      </c>
      <c r="B15" s="16" t="s">
        <v>242</v>
      </c>
      <c r="C15" s="16" t="s">
        <v>240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25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25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25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25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25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25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25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25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25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25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25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25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25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25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25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25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25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25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25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25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25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25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25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25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25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25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25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25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25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25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25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25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25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25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25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25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25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25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25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25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25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25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25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25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25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25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25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25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25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25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25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25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25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25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25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25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25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25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25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25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25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25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25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25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25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25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25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25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25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25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25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25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25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25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25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25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25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25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25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25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25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25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25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25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25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25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25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25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25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25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25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25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25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25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25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25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25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25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25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25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25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25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25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25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25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25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25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25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25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25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25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25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25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25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25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25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25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25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25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25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25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25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25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25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25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25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25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25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25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25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25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25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25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25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25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25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25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25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25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25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25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25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25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25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25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25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25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25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25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25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25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25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25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25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25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25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25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25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25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25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25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25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25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25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25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25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25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25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25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25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25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25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25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25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25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25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25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25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25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25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25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25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25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25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25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25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25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25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25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25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25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25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25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25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25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25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25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25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25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25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25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25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25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25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25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25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25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25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25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25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25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25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25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25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25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25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25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25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25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25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25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25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25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25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25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25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25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25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25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25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25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25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25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25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25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25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25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25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25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25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25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25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25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25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25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25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25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25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25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25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25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25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25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25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25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25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25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25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25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25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25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25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25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25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25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25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25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25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25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25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25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25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25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25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25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25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25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25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25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25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25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25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25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25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25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25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25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25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25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25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25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25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25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25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25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25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25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25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25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25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25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25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25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25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25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25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25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25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25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25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25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25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25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25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25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25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25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25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25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25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25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25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25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25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25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25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25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25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25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25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25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25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25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25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25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25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25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25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25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25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25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25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25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25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25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25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25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25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25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25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25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25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25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25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25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25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25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25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25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25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25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25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25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25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25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25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25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25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25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25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25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25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25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25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25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25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25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25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25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25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25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25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25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25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25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25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25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25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25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25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25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25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25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25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25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25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25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25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25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25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25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25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25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25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25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25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25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25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25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25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25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25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25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25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25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25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25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25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25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25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25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25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25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25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25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25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25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25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25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25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25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25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25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25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25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25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25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25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25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25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25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25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25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25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25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25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25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25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25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25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25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25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25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25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25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25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25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25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25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25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25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25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25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25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25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25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25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25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25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25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25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25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25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25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25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25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25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25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25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25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25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25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25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25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25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25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25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25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25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25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25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25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25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25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25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25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25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25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25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25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25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25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25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25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25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25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25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25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25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25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25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25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25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25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25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25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25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25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25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25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25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25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25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25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25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25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25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25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25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25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25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25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25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25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25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25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25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25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25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25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25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25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25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25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25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25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25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25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25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25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25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25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25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25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25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25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25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25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25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25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25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25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25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25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25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25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25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25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25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25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25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25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25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25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25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25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25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25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25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25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25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25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25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25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25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25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25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25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25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25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25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25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25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25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25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25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25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25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25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25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25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25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25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25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25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25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25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25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25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25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25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25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25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25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25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25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25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25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25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25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25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25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25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25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25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25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25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25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25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25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25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25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25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25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25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25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25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25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25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25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25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25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25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25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25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25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25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25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25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25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25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25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25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25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25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25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25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25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25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25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25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25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25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25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25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25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25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25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25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25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25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25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25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25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25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25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25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25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25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25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25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25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25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25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25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25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25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25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25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25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25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25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25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25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25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25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25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25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25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25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25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25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25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25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25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25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25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25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25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25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25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25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25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25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25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25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25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25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25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25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25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25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25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25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25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25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25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25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25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25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25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25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25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25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25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25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25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25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25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25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25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25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25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25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25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25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25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25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25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25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25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25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25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25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25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25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25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25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25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25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25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25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25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25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25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25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25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25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25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25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25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25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25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25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25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25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25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25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25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25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25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25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25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25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25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25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25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25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25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25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25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25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25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25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25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25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25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25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25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25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25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25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25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25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25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25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25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25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25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25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25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25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25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25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25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25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25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25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25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25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25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25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25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25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25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25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25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25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25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25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25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25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25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25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25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25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25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25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25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25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25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25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25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25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25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25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25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25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25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25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25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25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25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25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25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25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25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25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25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25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25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25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25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25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25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25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25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25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25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25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25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25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25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25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25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25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25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25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25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25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25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25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25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25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25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25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25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25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25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25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25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25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25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25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25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25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25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25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25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25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25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25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25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25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25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25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25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25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25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25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25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25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25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25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25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25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25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25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25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25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25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25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25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25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25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25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25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25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25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25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25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25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25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25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25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25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25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25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25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25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25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25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25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25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25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25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25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25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25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25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25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25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25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25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25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25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25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C000"/>
  </sheetPr>
  <dimension ref="A1:V972"/>
  <sheetViews>
    <sheetView showGridLines="0" zoomScaleNormal="100" workbookViewId="0">
      <pane ySplit="5" topLeftCell="A6" activePane="bottomLeft" state="frozen"/>
      <selection pane="bottomLeft" activeCell="C9" sqref="C9"/>
    </sheetView>
  </sheetViews>
  <sheetFormatPr defaultColWidth="14.42578125" defaultRowHeight="15" customHeight="1" x14ac:dyDescent="0.25"/>
  <cols>
    <col min="1" max="1" width="10.7109375" customWidth="1"/>
    <col min="2" max="2" width="35.7109375" customWidth="1"/>
    <col min="3" max="3" width="65.7109375" customWidth="1"/>
    <col min="4" max="4" width="16.28515625" customWidth="1"/>
    <col min="5" max="22" width="9" customWidth="1"/>
  </cols>
  <sheetData>
    <row r="1" spans="1:22" ht="22.5" customHeight="1" x14ac:dyDescent="0.25">
      <c r="A1" s="30" t="str">
        <f>Giriş!C4</f>
        <v>Okul Adı Yazınız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25">
      <c r="A2" s="31" t="str">
        <f ca="1">CONCATENATE(Giriş!C3," Eğitim Öğretim Yılı [",UPPER(MID(CELL("dosyaadı",A1),FIND("]",CELL("dosyaadı",A1),1)+1,200)),". SINIF] BEP Yıllık Planı")</f>
        <v>2024-2025 Eğitim Öğretim Yılı [KURAN 12. SINIF]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2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2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25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">
      <c r="A6" s="20">
        <f>Ayarlar!B2</f>
        <v>45178</v>
      </c>
      <c r="B6" s="16" t="s">
        <v>253</v>
      </c>
      <c r="C6" s="16" t="s">
        <v>254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">
      <c r="A7" s="20">
        <f>Ayarlar!B3</f>
        <v>45200</v>
      </c>
      <c r="B7" s="16" t="s">
        <v>252</v>
      </c>
      <c r="C7" s="16" t="s">
        <v>255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">
      <c r="A8" s="20">
        <f>Ayarlar!B4</f>
        <v>45231</v>
      </c>
      <c r="B8" s="16" t="s">
        <v>246</v>
      </c>
      <c r="C8" s="16" t="s">
        <v>256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">
      <c r="A9" s="20">
        <f>Ayarlar!B5</f>
        <v>45261</v>
      </c>
      <c r="B9" s="16" t="s">
        <v>247</v>
      </c>
      <c r="C9" s="16" t="s">
        <v>257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">
      <c r="A10" s="20">
        <f>Ayarlar!B6</f>
        <v>45292</v>
      </c>
      <c r="B10" s="16" t="s">
        <v>248</v>
      </c>
      <c r="C10" s="16" t="s">
        <v>258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">
      <c r="A11" s="20">
        <f>Ayarlar!B7</f>
        <v>45323</v>
      </c>
      <c r="B11" s="16" t="s">
        <v>249</v>
      </c>
      <c r="C11" s="16" t="s">
        <v>259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">
      <c r="A12" s="20">
        <f>Ayarlar!B8</f>
        <v>45352</v>
      </c>
      <c r="B12" s="16" t="s">
        <v>249</v>
      </c>
      <c r="C12" s="16" t="s">
        <v>259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">
      <c r="A13" s="20">
        <f>Ayarlar!B9</f>
        <v>45383</v>
      </c>
      <c r="B13" s="16" t="s">
        <v>250</v>
      </c>
      <c r="C13" s="16" t="s">
        <v>260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">
      <c r="A14" s="20">
        <f>Ayarlar!B10</f>
        <v>45413</v>
      </c>
      <c r="B14" s="16" t="s">
        <v>251</v>
      </c>
      <c r="C14" s="16" t="s">
        <v>261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">
      <c r="A15" s="20">
        <f>Ayarlar!B11</f>
        <v>45444</v>
      </c>
      <c r="B15" s="16" t="s">
        <v>251</v>
      </c>
      <c r="C15" s="16" t="s">
        <v>261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25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25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25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25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25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25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25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25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25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25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25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25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25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25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25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25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25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25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25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25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25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25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25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25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25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25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25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25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25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25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25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25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25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25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25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25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25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25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25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25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25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25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25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25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25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25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25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25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25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25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25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25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25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25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25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25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25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25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25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25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25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25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25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25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25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25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25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25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25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25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25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25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25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25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25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25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25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25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25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25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25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25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25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25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25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25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25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25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25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25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25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25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25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25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25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25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25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25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25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25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25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25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25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25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25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25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25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25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25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25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25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25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25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25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25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25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25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25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25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25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25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25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25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25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25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25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25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25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25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25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25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25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25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25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25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25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25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25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25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25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25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25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25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25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25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25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25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25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25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25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25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25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25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25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25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25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25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25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25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25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25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25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25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25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25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25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25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25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25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25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25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25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25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25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25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25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25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25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25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25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25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25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25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25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25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25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25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25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25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25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25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25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25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25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25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25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25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25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25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25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25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25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25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25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25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25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25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25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25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25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25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25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25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25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25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25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25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25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25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25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25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25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25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25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25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25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25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25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25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25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25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25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25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25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25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25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25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25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25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25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25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25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25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25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25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25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25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25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25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25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25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25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25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25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25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25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25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25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25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25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25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25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25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25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25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25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25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25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25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25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25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25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25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25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25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25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25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25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25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25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25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25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25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25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25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25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25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25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25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25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25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25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25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25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25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25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25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25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25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25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25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25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25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25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25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25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25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25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25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25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25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25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25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25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25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25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25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25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25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25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25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25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25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25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25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25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25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25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25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25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25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25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25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25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25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25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25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25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25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25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25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25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25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25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25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25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25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25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25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25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25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25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25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25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25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25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25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25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25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25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25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25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25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25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25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25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25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25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25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25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25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25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25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25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25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25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25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25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25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25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25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25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25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25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25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25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25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25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25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25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25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25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25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25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25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25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25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25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25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25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25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25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25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25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25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25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25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25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25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25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25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25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25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25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25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25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25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25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25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25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25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25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25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25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25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25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25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25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25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25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25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25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25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25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25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25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25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25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25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25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25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25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25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25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25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25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25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25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25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25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25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25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25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25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25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25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25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25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25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25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25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25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25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25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25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25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25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25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25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25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25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25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25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25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25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25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25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25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25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25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25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25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25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25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25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25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25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25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25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25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25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25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25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25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25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25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25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25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25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25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25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25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25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25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25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25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25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25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25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25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25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25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25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25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25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25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25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25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25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25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25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25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25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25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25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25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25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25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25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25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25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25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25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25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25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25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25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25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25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25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25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25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25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25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25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25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25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25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25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25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25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25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25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25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25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25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25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25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25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25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25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25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25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25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25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25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25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25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25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25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25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25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25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25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25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25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25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25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25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25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25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25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25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25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25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25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25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25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25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25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25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25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25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25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25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25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25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25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25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25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25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25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25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25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25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25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25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25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25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25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25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25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25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25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25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25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25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25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25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25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25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25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25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25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25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25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25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25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25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25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25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25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25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25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25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25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25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25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25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25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25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25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25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25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25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25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25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25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25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25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25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25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25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25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25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25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25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25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25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25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25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25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25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25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25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25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25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25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25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25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25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25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25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25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25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25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25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25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25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25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25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25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25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25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25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25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25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25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25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25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25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25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25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25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25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25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25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25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25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25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25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25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25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25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25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25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25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25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25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25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25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25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25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25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25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25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25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25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25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25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25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25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25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25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25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25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25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25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25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25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25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25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25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25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25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25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25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25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25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25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25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25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25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25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25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25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25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25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25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25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25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25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25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25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25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25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25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25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25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25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25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25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25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25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25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25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25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25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25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25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25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25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25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25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25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25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25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25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25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25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25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25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25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25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25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25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25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25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25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25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25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25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25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25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25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25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25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25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25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25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25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25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25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25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25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25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25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25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25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25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25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25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25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25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25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25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25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25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25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25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25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25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25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25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25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25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25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25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25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25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25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25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25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25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25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25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25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25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25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25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25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25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25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25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25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25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25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25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25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25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25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25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25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25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25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25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25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25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25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25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25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25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25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25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25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25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25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25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25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25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25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25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25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25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25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25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25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25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25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25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25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25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25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25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25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25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25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25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25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25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25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25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25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25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25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25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25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25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25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25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25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25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25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25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25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25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25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25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25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25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25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25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25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25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25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25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25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25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25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25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25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25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25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25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25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25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25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25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25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25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25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25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25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25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25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25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25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25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25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25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25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25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25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25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25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25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25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25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25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25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25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25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25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25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25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25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25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ayfa1"/>
  <dimension ref="A1:V930"/>
  <sheetViews>
    <sheetView showGridLines="0" zoomScaleNormal="100" workbookViewId="0">
      <pane ySplit="5" topLeftCell="A6" activePane="bottomLeft" state="frozen"/>
      <selection activeCell="D7" sqref="D7"/>
      <selection pane="bottomLeft" activeCell="G7" sqref="G7"/>
    </sheetView>
  </sheetViews>
  <sheetFormatPr defaultColWidth="14.42578125" defaultRowHeight="15" customHeight="1" x14ac:dyDescent="0.25"/>
  <cols>
    <col min="1" max="1" width="10.7109375" customWidth="1"/>
    <col min="2" max="2" width="35.7109375" customWidth="1"/>
    <col min="3" max="3" width="65.7109375" customWidth="1"/>
    <col min="4" max="4" width="16.28515625" customWidth="1"/>
    <col min="5" max="5" width="9" hidden="1" customWidth="1"/>
    <col min="6" max="22" width="9" customWidth="1"/>
  </cols>
  <sheetData>
    <row r="1" spans="1:22" ht="22.5" customHeight="1" x14ac:dyDescent="0.25">
      <c r="A1" s="30" t="str">
        <f>Giriş!C4</f>
        <v>Okul Adı Yazınız</v>
      </c>
      <c r="B1" s="30"/>
      <c r="C1" s="30"/>
      <c r="D1" s="30"/>
      <c r="E1" s="4">
        <v>2</v>
      </c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25">
      <c r="A2" s="31" t="str">
        <f ca="1">IF(INDIRECT("'"&amp;$E$2&amp;"'!"&amp;ADDRESS(ROW(),COLUMN()))="","",INDIRECT("'"&amp;$E$2&amp;"'!"&amp;ADDRESS(ROW(),COLUMN())))</f>
        <v>2024-2025 Eğitim Öğretim Yılı [TEMEL DİNİ BİLGİLER 9. SINIF] BEP Yıllık Planı</v>
      </c>
      <c r="B2" s="31"/>
      <c r="C2" s="31"/>
      <c r="D2" s="31"/>
      <c r="E2" s="4" t="str">
        <f>VLOOKUP(E1,Ayarlar!D2:E26,2,0)</f>
        <v>Temel Dini Bilgiler 9</v>
      </c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2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2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25">
      <c r="A5" s="27" t="str">
        <f t="shared" ref="A5:D5" ca="1" si="0">IF(INDIRECT("'"&amp;$E$2&amp;"'!"&amp;ADDRESS(ROW(),COLUMN()*1))="","",INDIRECT("'"&amp;$E$2&amp;"'!"&amp;ADDRESS(ROW(),COLUMN()*1)))</f>
        <v>AY</v>
      </c>
      <c r="B5" s="27" t="str">
        <f t="shared" ca="1" si="0"/>
        <v>Kısa Dönemli Amaçlar</v>
      </c>
      <c r="C5" s="27" t="str">
        <f t="shared" ca="1" si="0"/>
        <v>Uzun Dönemli Amaçlar</v>
      </c>
      <c r="D5" s="27" t="str">
        <f t="shared" ca="1" si="0"/>
        <v>Başlangıç
Bitiş Tarihi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">
      <c r="A6" s="20">
        <f ca="1">IF(INDIRECT("'"&amp;$E$2&amp;"'!"&amp;ADDRESS(ROW(),COLUMN()))="","",INDIRECT("'"&amp;$E$2&amp;"'!"&amp;ADDRESS(ROW(),COLUMN())))</f>
        <v>45178</v>
      </c>
      <c r="B6" s="16" t="str">
        <f ca="1">IF(INDIRECT("'"&amp;$E$2&amp;"'!"&amp;ADDRESS(ROW(),COLUMN()))="","",INDIRECT("'"&amp;$E$2&amp;"'!"&amp;ADDRESS(ROW(),COLUMN())))</f>
        <v>İnsan ve Kâinatın Yaratılışı</v>
      </c>
      <c r="C6" s="16" t="str">
        <f t="shared" ref="C6:D15" ca="1" si="1">IF(INDIRECT("'"&amp;$E$2&amp;"'!"&amp;ADDRESS(ROW(),COLUMN()))="","",INDIRECT("'"&amp;$E$2&amp;"'!"&amp;ADDRESS(ROW(),COLUMN())))</f>
        <v>İnsanın ve kâinatın yaratılışı ile bunların yaratılış özelliklerini tanımlar.</v>
      </c>
      <c r="D6" s="15" t="str">
        <f t="shared" ca="1" si="1"/>
        <v>09 Eyl - 30 Eyl</v>
      </c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">
      <c r="A7" s="20">
        <f t="shared" ref="A7:A15" ca="1" si="2">IF(INDIRECT("'"&amp;$E$2&amp;"'!"&amp;ADDRESS(ROW(),COLUMN()))="","",INDIRECT("'"&amp;$E$2&amp;"'!"&amp;ADDRESS(ROW(),COLUMN())))</f>
        <v>45200</v>
      </c>
      <c r="B7" s="16" t="str">
        <f t="shared" ref="B7:B15" ca="1" si="3">IF(INDIRECT("'"&amp;$E$2&amp;"'!"&amp;ADDRESS(ROW(),COLUMN()))="","",INDIRECT("'"&amp;$E$2&amp;"'!"&amp;ADDRESS(ROW(),COLUMN())))</f>
        <v>Allah, İnsan ve Kâinat İlişkisi</v>
      </c>
      <c r="C7" s="16" t="str">
        <f t="shared" ca="1" si="1"/>
        <v>İnsanın ve kâinatın yaratılış özellikleri ile amaçları hakkında Kur’an, Kur’an ilimleri ve bilimsel kaynaklara bakar</v>
      </c>
      <c r="D7" s="15" t="str">
        <f t="shared" ca="1" si="1"/>
        <v>01 Eki - 31 Eki</v>
      </c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">
      <c r="A8" s="20">
        <f t="shared" ca="1" si="2"/>
        <v>45231</v>
      </c>
      <c r="B8" s="16" t="str">
        <f t="shared" ca="1" si="3"/>
        <v>İnsan ve Kâinat İlişkisi</v>
      </c>
      <c r="C8" s="16" t="str">
        <f t="shared" ca="1" si="1"/>
        <v>İnsanın ve kâinatın yaratılış özellikleri ile amaçları hakkında toplanan bilgilerin doğruluğunu Kur’an ve sünneti merkeze alarak değerlendirir.</v>
      </c>
      <c r="D8" s="15" t="str">
        <f t="shared" ca="1" si="1"/>
        <v>01 Kas - 30 Kas</v>
      </c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">
      <c r="A9" s="20">
        <f t="shared" ca="1" si="2"/>
        <v>45261</v>
      </c>
      <c r="B9" s="16" t="str">
        <f t="shared" ca="1" si="3"/>
        <v>İman Kavramı ve İmanla İlgili Kavramlar</v>
      </c>
      <c r="C9" s="16" t="str">
        <f t="shared" ca="1" si="1"/>
        <v>İman kavramına ve imanla ilgili kavramlara dair bilgilere ulaşmak için kullanacağı araçları araştırır.</v>
      </c>
      <c r="D9" s="15" t="str">
        <f t="shared" ca="1" si="1"/>
        <v>01 Ara - 31 Ara</v>
      </c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">
      <c r="A10" s="20">
        <f t="shared" ca="1" si="2"/>
        <v>45292</v>
      </c>
      <c r="B10" s="16" t="str">
        <f t="shared" ca="1" si="3"/>
        <v>İman Esasları</v>
      </c>
      <c r="C10" s="16" t="str">
        <f t="shared" ca="1" si="1"/>
        <v>İman esaslarının her birini Kur’an ve hadislerden hareketle açıklar.</v>
      </c>
      <c r="D10" s="15" t="str">
        <f t="shared" ca="1" si="1"/>
        <v>01 Oca - 31 Oca</v>
      </c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">
      <c r="A11" s="20">
        <f t="shared" ca="1" si="2"/>
        <v>45323</v>
      </c>
      <c r="B11" s="16" t="str">
        <f t="shared" ca="1" si="3"/>
        <v>İbadet ve İbadetin Kabul Şartları</v>
      </c>
      <c r="C11" s="16" t="str">
        <f t="shared" ca="1" si="1"/>
        <v>İbadetin kabul şartlarını oluşturan unsurları araştırır.</v>
      </c>
      <c r="D11" s="15" t="str">
        <f t="shared" ca="1" si="1"/>
        <v>01 Şub - 29 Şub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">
      <c r="A12" s="20">
        <f t="shared" ca="1" si="2"/>
        <v>45352</v>
      </c>
      <c r="B12" s="16" t="str">
        <f t="shared" ca="1" si="3"/>
        <v>İbadet ve Temizlik İlişkisi</v>
      </c>
      <c r="C12" s="16" t="str">
        <f t="shared" ca="1" si="1"/>
        <v>Abdest, gusül ve teyemmüme ilişkin özellikleri açıklar.</v>
      </c>
      <c r="D12" s="15" t="str">
        <f t="shared" ca="1" si="1"/>
        <v>01 Mar - 31 Mar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">
      <c r="A13" s="20">
        <f t="shared" ca="1" si="2"/>
        <v>45383</v>
      </c>
      <c r="B13" s="16" t="str">
        <f t="shared" ca="1" si="3"/>
        <v>İslam’da Temel İbadetler</v>
      </c>
      <c r="C13" s="16" t="str">
        <f t="shared" ca="1" si="1"/>
        <v>İbadetlerle ilgili sorumlu olma ölçütlerini açıklar.</v>
      </c>
      <c r="D13" s="15" t="str">
        <f t="shared" ca="1" si="1"/>
        <v>01 Nis - 30 Nis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">
      <c r="A14" s="20">
        <f t="shared" ca="1" si="2"/>
        <v>45413</v>
      </c>
      <c r="B14" s="16" t="str">
        <f t="shared" ca="1" si="3"/>
        <v>İslam Ahlakının Konusu, Amacı ve Kaynakları</v>
      </c>
      <c r="C14" s="16" t="str">
        <f t="shared" ca="1" si="1"/>
        <v>İslam ahlak ilkelerini içeren ayet, hadis veya metinler üzerinden İslam ahlakının konusu, amacı ve kaynaklarıyla ilgili çözümleme yapar.</v>
      </c>
      <c r="D14" s="15" t="str">
        <f t="shared" ca="1" si="1"/>
        <v>01 May - 31 May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">
      <c r="A15" s="20">
        <f t="shared" ca="1" si="2"/>
        <v>45444</v>
      </c>
      <c r="B15" s="16" t="str">
        <f t="shared" ca="1" si="3"/>
        <v>Kötü Alışkanlıklar</v>
      </c>
      <c r="C15" s="16" t="str">
        <f t="shared" ca="1" si="1"/>
        <v>Kötü alışkanlıklar ve bağımlılıkları sorgular.</v>
      </c>
      <c r="D15" s="15" t="str">
        <f t="shared" ca="1" si="1"/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25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25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25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25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25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25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25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25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25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25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25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25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25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25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25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25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25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25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25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25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25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25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25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25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25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25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25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25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25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25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25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25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25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25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25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25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25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25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25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25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25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25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25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25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25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25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25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25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25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25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25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25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25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25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25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25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25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25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25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25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25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25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25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25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25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25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25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25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25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25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25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25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25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25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25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25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25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25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25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25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25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25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25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25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25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25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25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25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25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25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25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25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25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25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25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25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25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25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25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25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25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25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25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25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25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25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25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25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25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25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25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25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25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25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25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25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25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25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25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25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25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25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25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25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25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25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25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25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25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25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25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25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25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25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25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25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25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25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25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25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25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25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25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25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25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25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25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25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25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25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25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25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25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25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25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25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25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25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25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25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25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25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25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25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25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25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25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25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25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25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25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25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25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25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25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25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25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25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25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25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25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25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25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25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25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25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25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25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25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25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25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25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25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25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25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25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25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25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25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25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25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25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25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25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25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25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25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25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25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25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25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25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25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25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25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25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25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25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25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25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25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25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25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25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25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25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25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25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25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25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25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25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25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25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25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25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25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25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25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25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25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25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25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25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25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25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25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25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25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25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25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25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25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25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25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25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25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25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25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25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25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25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25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25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25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25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25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25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25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25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25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25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25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25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25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25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25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25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25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25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25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25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25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25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25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25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25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25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25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25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25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25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25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25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25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25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25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25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25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25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25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25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25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25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25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25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25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25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25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25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25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25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25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25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25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25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25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25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25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25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25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25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25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25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25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25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25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25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25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25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25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25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25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25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25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25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25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25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25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25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25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25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25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25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25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25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25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25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25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25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25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25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25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25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25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25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25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25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25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25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25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25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25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25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25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25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25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25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25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25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25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25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25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25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25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25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25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25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25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25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25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25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25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25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25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25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25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25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25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25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25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25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25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25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25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25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25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25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25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25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25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25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25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25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25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25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25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25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25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25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25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25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25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25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25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25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25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25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25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25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25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25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25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25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25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25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25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25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25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25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25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25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25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25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25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25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25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25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25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25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25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25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25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25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25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25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25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25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25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25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25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25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25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25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25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25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25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25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25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25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25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25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25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25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25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25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25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25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25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25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25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25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25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25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25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25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25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25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25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25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25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25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25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25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25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25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25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25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25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25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25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25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25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25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25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25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25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25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25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25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25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25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25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25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25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25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25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25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25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25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25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25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25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25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25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25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25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25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25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25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25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25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25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25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25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25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25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25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25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25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25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25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25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25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25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25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25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25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25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25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25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25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25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25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25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25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25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25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25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25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25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25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25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25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25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25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25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25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25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25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25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25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25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25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25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25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25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25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25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25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25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25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25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25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25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25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25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25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25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25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25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25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25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25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25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25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25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25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25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25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25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25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25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25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25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25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25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25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25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25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25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25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25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25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25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25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25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25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25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25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25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25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25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25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25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25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25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25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25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25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25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25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25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25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25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25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25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25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25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25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25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25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25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25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25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25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25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25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25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25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25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25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25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25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25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25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25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25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25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25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25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25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25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25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25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25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25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25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25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25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25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25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25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25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25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25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25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25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25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25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25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25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25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25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25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25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25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25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25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25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25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25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25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25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25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25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25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25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25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25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25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25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25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25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25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25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25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25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25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25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25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25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25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25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25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25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25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25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25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25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25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25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25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25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25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25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25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25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25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25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25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25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25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25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25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25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25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25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25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25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25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25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25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25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25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25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25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25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25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25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25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25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25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25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25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25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25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25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25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25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25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25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25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25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25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25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25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25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25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25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25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25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25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25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25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25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25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25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25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25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25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25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25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25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25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25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25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25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25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25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25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25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25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25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25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25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25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25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25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25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25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25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25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25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25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25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25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25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25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25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25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25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25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25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25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25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25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25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25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25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25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25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25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25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25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25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25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25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25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25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25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25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25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25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25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25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25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25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25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25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25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25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25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25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25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25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25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25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25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25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25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25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25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25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25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25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25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25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25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25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25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25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25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25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25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25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25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25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25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25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25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25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25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25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25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25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25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25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25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25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25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25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25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25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25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25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25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25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25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25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25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25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25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25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25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25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25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25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25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25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25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25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25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25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25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25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25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25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25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25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25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25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25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25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25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25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25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25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25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25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25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25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25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25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25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</sheetData>
  <mergeCells count="3">
    <mergeCell ref="A1:D1"/>
    <mergeCell ref="A2:D2"/>
    <mergeCell ref="A17:D17"/>
  </mergeCells>
  <printOptions horizontalCentered="1" verticalCentered="1"/>
  <pageMargins left="0.39370078740157483" right="0.39370078740157483" top="0.39370078740157483" bottom="0.39370078740157483" header="0" footer="0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8" r:id="rId4" name="Drop Down 10">
              <controlPr defaultSize="0" print="0" autoLine="0" autoPict="0">
                <anchor moveWithCells="1">
                  <from>
                    <xdr:col>2</xdr:col>
                    <xdr:colOff>723900</xdr:colOff>
                    <xdr:row>2</xdr:row>
                    <xdr:rowOff>85725</xdr:rowOff>
                  </from>
                  <to>
                    <xdr:col>2</xdr:col>
                    <xdr:colOff>2200275</xdr:colOff>
                    <xdr:row>3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C000"/>
  </sheetPr>
  <dimension ref="A1:V972"/>
  <sheetViews>
    <sheetView showGridLines="0" zoomScaleNormal="100" workbookViewId="0">
      <pane ySplit="5" topLeftCell="A6" activePane="bottomLeft" state="frozen"/>
      <selection pane="bottomLeft" activeCell="B11" sqref="B11"/>
    </sheetView>
  </sheetViews>
  <sheetFormatPr defaultColWidth="14.42578125" defaultRowHeight="15" customHeight="1" x14ac:dyDescent="0.25"/>
  <cols>
    <col min="1" max="1" width="10.7109375" customWidth="1"/>
    <col min="2" max="2" width="35.7109375" customWidth="1"/>
    <col min="3" max="3" width="65.7109375" customWidth="1"/>
    <col min="4" max="4" width="16.28515625" customWidth="1"/>
    <col min="5" max="22" width="9" customWidth="1"/>
  </cols>
  <sheetData>
    <row r="1" spans="1:22" ht="22.5" customHeight="1" x14ac:dyDescent="0.25">
      <c r="A1" s="30" t="str">
        <f>Giriş!C4</f>
        <v>Okul Adı Yazınız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25">
      <c r="A2" s="31" t="str">
        <f ca="1">CONCATENATE(Giriş!C3," Eğitim Öğretim Yılı [",UPPER(MID(CELL("dosyaadı",A1),FIND("]",CELL("dosyaadı",A1),1)+1,200)),". SINIF] BEP Yıllık Planı")</f>
        <v>2024-2025 Eğitim Öğretim Yılı [OSMANLICA 12. SINIF]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2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2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25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">
      <c r="A6" s="20">
        <f>Ayarlar!B2</f>
        <v>45178</v>
      </c>
      <c r="B6" s="16" t="s">
        <v>87</v>
      </c>
      <c r="C6" s="16" t="s">
        <v>86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">
      <c r="A7" s="20">
        <f>Ayarlar!B3</f>
        <v>45200</v>
      </c>
      <c r="B7" s="16" t="s">
        <v>88</v>
      </c>
      <c r="C7" s="16" t="s">
        <v>91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">
      <c r="A8" s="20">
        <f>Ayarlar!B4</f>
        <v>45231</v>
      </c>
      <c r="B8" s="16" t="s">
        <v>89</v>
      </c>
      <c r="C8" s="16" t="s">
        <v>90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">
      <c r="A9" s="20">
        <f>Ayarlar!B5</f>
        <v>45261</v>
      </c>
      <c r="B9" s="16" t="s">
        <v>92</v>
      </c>
      <c r="C9" s="16" t="s">
        <v>93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">
      <c r="A10" s="20">
        <f>Ayarlar!B6</f>
        <v>45292</v>
      </c>
      <c r="B10" s="16" t="s">
        <v>94</v>
      </c>
      <c r="C10" s="16" t="s">
        <v>95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">
      <c r="A11" s="20">
        <f>Ayarlar!B7</f>
        <v>45323</v>
      </c>
      <c r="B11" s="16" t="s">
        <v>94</v>
      </c>
      <c r="C11" s="16" t="s">
        <v>95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">
      <c r="A12" s="20">
        <f>Ayarlar!B8</f>
        <v>45352</v>
      </c>
      <c r="B12" s="16" t="s">
        <v>96</v>
      </c>
      <c r="C12" s="16" t="s">
        <v>97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">
      <c r="A13" s="20">
        <f>Ayarlar!B9</f>
        <v>45383</v>
      </c>
      <c r="B13" s="16" t="s">
        <v>96</v>
      </c>
      <c r="C13" s="16" t="s">
        <v>97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">
      <c r="A14" s="20">
        <f>Ayarlar!B10</f>
        <v>45413</v>
      </c>
      <c r="B14" s="16" t="s">
        <v>96</v>
      </c>
      <c r="C14" s="16" t="s">
        <v>97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">
      <c r="A15" s="20">
        <f>Ayarlar!B11</f>
        <v>45444</v>
      </c>
      <c r="B15" s="16" t="s">
        <v>96</v>
      </c>
      <c r="C15" s="16" t="s">
        <v>97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25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25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25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25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25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25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25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25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25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25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25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25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25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25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25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25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25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25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25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25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25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25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25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25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25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25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25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25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25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25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25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25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25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25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25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25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25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25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25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25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25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25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25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25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25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25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25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25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25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25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25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25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25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25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25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25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25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25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25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25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25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25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25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25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25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25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25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25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25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25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25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25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25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25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25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25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25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25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25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25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25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25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25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25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25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25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25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25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25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25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25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25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25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25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25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25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25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25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25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25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25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25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25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25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25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25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25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25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25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25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25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25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25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25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25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25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25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25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25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25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25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25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25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25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25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25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25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25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25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25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25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25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25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25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25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25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25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25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25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25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25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25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25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25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25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25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25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25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25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25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25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25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25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25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25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25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25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25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25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25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25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25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25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25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25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25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25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25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25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25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25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25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25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25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25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25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25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25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25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25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25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25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25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25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25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25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25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25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25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25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25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25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25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25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25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25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25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25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25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25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25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25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25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25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25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25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25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25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25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25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25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25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25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25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25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25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25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25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25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25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25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25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25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25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25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25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25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25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25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25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25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25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25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25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25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25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25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25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25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25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25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25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25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25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25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25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25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25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25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25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25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25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25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25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25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25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25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25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25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25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25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25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25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25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25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25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25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25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25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25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25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25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25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25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25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25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25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25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25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25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25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25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25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25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25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25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25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25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25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25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25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25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25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25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25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25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25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25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25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25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25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25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25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25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25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25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25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25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25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25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25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25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25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25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25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25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25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25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25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25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25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25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25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25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25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25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25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25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25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25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25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25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25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25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25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25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25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25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25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25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25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25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25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25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25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25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25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25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25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25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25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25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25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25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25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25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25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25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25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25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25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25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25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25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25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25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25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25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25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25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25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25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25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25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25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25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25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25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25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25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25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25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25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25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25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25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25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25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25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25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25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25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25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25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25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25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25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25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25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25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25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25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25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25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25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25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25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25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25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25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25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25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25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25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25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25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25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25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25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25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25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25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25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25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25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25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25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25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25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25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25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25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25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25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25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25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25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25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25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25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25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25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25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25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25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25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25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25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25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25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25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25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25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25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25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25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25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25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25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25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25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25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25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25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25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25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25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25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25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25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25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25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25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25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25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25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25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25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25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25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25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25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25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25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25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25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25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25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25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25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25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25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25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25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25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25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25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25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25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25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25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25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25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25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25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25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25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25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25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25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25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25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25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25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25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25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25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25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25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25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25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25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25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25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25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25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25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25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25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25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25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25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25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25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25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25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25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25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25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25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25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25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25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25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25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25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25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25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25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25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25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25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25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25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25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25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25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25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25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25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25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25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25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25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25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25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25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25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25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25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25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25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25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25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25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25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25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25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25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25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25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25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25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25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25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25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25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25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25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25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25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25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25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25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25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25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25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25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25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25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25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25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25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25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25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25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25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25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25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25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25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25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25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25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25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25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25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25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25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25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25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25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25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25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25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25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25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25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25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25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25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25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25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25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25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25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25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25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25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25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25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25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25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25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25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25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25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25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25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25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25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25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25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25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25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25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25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25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25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25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25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25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25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25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25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25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25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25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25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25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25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25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25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25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25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25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25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25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25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25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25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25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25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25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25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25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25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25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25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25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25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25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25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25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25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25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25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25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25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25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25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25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25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25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25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25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25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25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25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25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25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25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25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25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25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25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25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25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25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25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25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25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25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25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25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25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25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25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25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25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25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25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25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25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25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25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25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25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25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25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25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25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25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25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25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25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25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25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25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25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25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25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25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25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25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25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25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25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25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25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25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25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25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25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25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25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25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25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25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25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25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25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25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25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25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25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25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25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25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25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25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25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25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25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25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25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25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25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25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25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25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25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25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25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25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25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25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25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25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25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25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25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25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25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25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25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25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25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25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25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25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25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25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25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25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25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25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25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25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25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25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25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25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25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25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25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25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25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25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25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25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25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25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25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25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25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25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25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25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25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25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25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25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25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25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25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25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25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25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25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25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25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25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25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25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25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25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25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25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25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25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25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25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25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25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25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25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25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25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25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25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25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25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25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25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25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25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25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25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25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25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25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25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25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25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25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25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25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25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25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25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25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25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25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25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25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25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25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25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25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25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25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25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25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25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25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25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25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25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25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25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25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25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25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25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25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25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25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25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25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25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25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25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25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25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25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25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25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25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25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25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25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25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25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25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25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25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25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25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25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25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25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25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25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25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25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25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25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25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25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25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25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25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25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25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25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25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2060"/>
  </sheetPr>
  <dimension ref="A1:V972"/>
  <sheetViews>
    <sheetView showGridLines="0" zoomScaleNormal="100" workbookViewId="0">
      <pane ySplit="5" topLeftCell="A6" activePane="bottomLeft" state="frozen"/>
      <selection pane="bottomLeft" activeCell="A3" sqref="A3"/>
    </sheetView>
  </sheetViews>
  <sheetFormatPr defaultColWidth="14.42578125" defaultRowHeight="15" customHeight="1" x14ac:dyDescent="0.25"/>
  <cols>
    <col min="1" max="1" width="10.7109375" customWidth="1"/>
    <col min="2" max="2" width="35.7109375" customWidth="1"/>
    <col min="3" max="3" width="65.7109375" customWidth="1"/>
    <col min="4" max="4" width="16.28515625" customWidth="1"/>
    <col min="5" max="22" width="9" customWidth="1"/>
  </cols>
  <sheetData>
    <row r="1" spans="1:22" ht="22.5" customHeight="1" x14ac:dyDescent="0.25">
      <c r="A1" s="30" t="str">
        <f>Giriş!C4</f>
        <v>Okul Adı Yazınız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25">
      <c r="A2" s="31" t="str">
        <f ca="1">CONCATENATE(Giriş!C3," Eğitim Öğretim Yılı [",UPPER(MID(CELL("dosyaadı",A1),FIND("]",CELL("dosyaadı",A1),1)+1,200)),"] BEP Yıllık Planı")</f>
        <v>2024-2025 Eğitim Öğretim Yılı [FIKIH OKUMALARI]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2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2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25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">
      <c r="A6" s="20">
        <f>Ayarlar!B2</f>
        <v>45178</v>
      </c>
      <c r="B6" s="16" t="s">
        <v>262</v>
      </c>
      <c r="C6" s="16" t="s">
        <v>263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">
      <c r="A7" s="20">
        <f>Ayarlar!B3</f>
        <v>45200</v>
      </c>
      <c r="B7" s="16" t="s">
        <v>271</v>
      </c>
      <c r="C7" s="16" t="s">
        <v>272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">
      <c r="A8" s="20">
        <f>Ayarlar!B4</f>
        <v>45231</v>
      </c>
      <c r="B8" s="16" t="s">
        <v>264</v>
      </c>
      <c r="C8" s="16" t="s">
        <v>265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">
      <c r="A9" s="20">
        <f>Ayarlar!B5</f>
        <v>45261</v>
      </c>
      <c r="B9" s="16" t="s">
        <v>273</v>
      </c>
      <c r="C9" s="16" t="s">
        <v>274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">
      <c r="A10" s="20">
        <f>Ayarlar!B6</f>
        <v>45292</v>
      </c>
      <c r="B10" s="16" t="s">
        <v>275</v>
      </c>
      <c r="C10" s="16" t="s">
        <v>266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">
      <c r="A11" s="20">
        <f>Ayarlar!B7</f>
        <v>45323</v>
      </c>
      <c r="B11" s="16" t="s">
        <v>267</v>
      </c>
      <c r="C11" s="16" t="s">
        <v>268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">
      <c r="A12" s="20">
        <f>Ayarlar!B8</f>
        <v>45352</v>
      </c>
      <c r="B12" s="16" t="s">
        <v>276</v>
      </c>
      <c r="C12" s="16" t="s">
        <v>277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">
      <c r="A13" s="20">
        <f>Ayarlar!B9</f>
        <v>45383</v>
      </c>
      <c r="B13" s="16" t="s">
        <v>278</v>
      </c>
      <c r="C13" s="16" t="s">
        <v>279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">
      <c r="A14" s="20">
        <f>Ayarlar!B10</f>
        <v>45413</v>
      </c>
      <c r="B14" s="16" t="s">
        <v>280</v>
      </c>
      <c r="C14" s="16" t="s">
        <v>281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">
      <c r="A15" s="20">
        <f>Ayarlar!B11</f>
        <v>45444</v>
      </c>
      <c r="B15" s="16" t="s">
        <v>269</v>
      </c>
      <c r="C15" s="16" t="s">
        <v>270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25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25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25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25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25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25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25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25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25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25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25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25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25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25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25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25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25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25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25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25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25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25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25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25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25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25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25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25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25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25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25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25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25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25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25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25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25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25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25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25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25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25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25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25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25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25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25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25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25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25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25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25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25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25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25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25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25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25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25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25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25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25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25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25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25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25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25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25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25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25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25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25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25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25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25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25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25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25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25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25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25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25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25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25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25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25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25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25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25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25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25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25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25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25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25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25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25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25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25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25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25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25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25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25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25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25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25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25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25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25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25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25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25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25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25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25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25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25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25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25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25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25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25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25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25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25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25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25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25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25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25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25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25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25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25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25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25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25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25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25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25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25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25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25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25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25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25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25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25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25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25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25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25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25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25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25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25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25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25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25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25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25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25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25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25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25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25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25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25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25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25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25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25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25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25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25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25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25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25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25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25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25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25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25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25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25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25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25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25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25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25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25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25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25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25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25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25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25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25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25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25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25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25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25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25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25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25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25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25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25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25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25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25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25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25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25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25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25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25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25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25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25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25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25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25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25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25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25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25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25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25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25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25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25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25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25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25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25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25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25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25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25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25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25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25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25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25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25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25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25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25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25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25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25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25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25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25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25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25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25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25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25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25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25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25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25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25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25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25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25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25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25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25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25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25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25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25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25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25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25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25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25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25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25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25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25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25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25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25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25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25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25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25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25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25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25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25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25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25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25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25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25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25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25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25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25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25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25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25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25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25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25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25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25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25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25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25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25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25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25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25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25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25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25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25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25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25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25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25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25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25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25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25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25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25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25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25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25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25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25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25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25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25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25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25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25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25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25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25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25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25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25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25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25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25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25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25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25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25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25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25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25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25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25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25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25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25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25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25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25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25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25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25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25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25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25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25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25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25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25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25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25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25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25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25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25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25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25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25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25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25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25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25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25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25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25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25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25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25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25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25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25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25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25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25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25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25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25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25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25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25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25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25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25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25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25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25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25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25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25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25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25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25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25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25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25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25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25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25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25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25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25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25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25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25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25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25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25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25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25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25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25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25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25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25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25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25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25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25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25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25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25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25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25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25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25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25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25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25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25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25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25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25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25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25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25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25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25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25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25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25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25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25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25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25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25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25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25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25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25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25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25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25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25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25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25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25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25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25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25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25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25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25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25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25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25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25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25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25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25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25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25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25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25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25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25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25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25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25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25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25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25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25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25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25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25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25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25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25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25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25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25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25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25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25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25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25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25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25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25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25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25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25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25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25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25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25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25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25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25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25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25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25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25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25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25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25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25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25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25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25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25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25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25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25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25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25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25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25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25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25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25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25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25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25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25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25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25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25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25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25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25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25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25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25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25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25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25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25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25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25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25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25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25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25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25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25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25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25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25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25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25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25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25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25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25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25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25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25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25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25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25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25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25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25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25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25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25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25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25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25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25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25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25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25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25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25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25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25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25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25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25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25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25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25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25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25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25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25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25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25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25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25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25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25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25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25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25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25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25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25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25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25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25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25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25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25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25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25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25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25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25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25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25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25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25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25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25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25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25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25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25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25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25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25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25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25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25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25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25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25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25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25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25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25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25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25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25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25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25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25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25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25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25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25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25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25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25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25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25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25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25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25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25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25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25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25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25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25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25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25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25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25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25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25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25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25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25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25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25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25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25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25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25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25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25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25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25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25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25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25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25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25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25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25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25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25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25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25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25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25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25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25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25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25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25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25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25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25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25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25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25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25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25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25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25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25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25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25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25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25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25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25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25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25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25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25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25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25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25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25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25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25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25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25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25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25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25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25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25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25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25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25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25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25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25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25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25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25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25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25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25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25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25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25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25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25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25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25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25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25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25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25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25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25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25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25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25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25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25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25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25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25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25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25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25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25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25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25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25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25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25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25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25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25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25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25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25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25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25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25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25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25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25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25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25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25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25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25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25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25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25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25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25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25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25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25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25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25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25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25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25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25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25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25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25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25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25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25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25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25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25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25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25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25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25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25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25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25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25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25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25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25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25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25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25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25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25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25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25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25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25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25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25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25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25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25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25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25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25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25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25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25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25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25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25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25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25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25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25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25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25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25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25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25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25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25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25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25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25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25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25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25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25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25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25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25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25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25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25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25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25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25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25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25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25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25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25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25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25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25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25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25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25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25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25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25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25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25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25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25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25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25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25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25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25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25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25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25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25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25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25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25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25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25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25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25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25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25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25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25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25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25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25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25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25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25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2060"/>
  </sheetPr>
  <dimension ref="A1:V972"/>
  <sheetViews>
    <sheetView showGridLines="0" zoomScaleNormal="100" workbookViewId="0">
      <pane ySplit="5" topLeftCell="A6" activePane="bottomLeft" state="frozen"/>
      <selection pane="bottomLeft" activeCell="C8" sqref="C8"/>
    </sheetView>
  </sheetViews>
  <sheetFormatPr defaultColWidth="14.42578125" defaultRowHeight="15" customHeight="1" x14ac:dyDescent="0.25"/>
  <cols>
    <col min="1" max="1" width="10.7109375" customWidth="1"/>
    <col min="2" max="2" width="35.7109375" customWidth="1"/>
    <col min="3" max="3" width="65.7109375" customWidth="1"/>
    <col min="4" max="4" width="16.28515625" customWidth="1"/>
    <col min="5" max="22" width="9" customWidth="1"/>
  </cols>
  <sheetData>
    <row r="1" spans="1:22" ht="22.5" customHeight="1" x14ac:dyDescent="0.25">
      <c r="A1" s="30" t="str">
        <f>Giriş!C4</f>
        <v>Okul Adı Yazınız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25">
      <c r="A2" s="31" t="str">
        <f ca="1">CONCATENATE(Giriş!C3," Eğitim Öğretim Yılı [",UPPER(MID(CELL("dosyaadı",A1),FIND("]",CELL("dosyaadı",A1),1)+1,200)),"] BEP Yıllık Planı")</f>
        <v>2024-2025 Eğitim Öğretim Yılı [HADİS METİNLERİ]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2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2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25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">
      <c r="A6" s="20">
        <f>Ayarlar!B2</f>
        <v>45178</v>
      </c>
      <c r="B6" s="16" t="s">
        <v>300</v>
      </c>
      <c r="C6" s="16" t="s">
        <v>282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">
      <c r="A7" s="20">
        <f>Ayarlar!B3</f>
        <v>45200</v>
      </c>
      <c r="B7" s="16" t="s">
        <v>283</v>
      </c>
      <c r="C7" s="16" t="s">
        <v>284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">
      <c r="A8" s="20">
        <f>Ayarlar!B4</f>
        <v>45231</v>
      </c>
      <c r="B8" s="16" t="s">
        <v>285</v>
      </c>
      <c r="C8" s="16" t="s">
        <v>286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">
      <c r="A9" s="20">
        <f>Ayarlar!B5</f>
        <v>45261</v>
      </c>
      <c r="B9" s="16" t="s">
        <v>287</v>
      </c>
      <c r="C9" s="16" t="s">
        <v>288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">
      <c r="A10" s="20">
        <f>Ayarlar!B6</f>
        <v>45292</v>
      </c>
      <c r="B10" s="16" t="s">
        <v>289</v>
      </c>
      <c r="C10" s="16" t="s">
        <v>290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">
      <c r="A11" s="20">
        <f>Ayarlar!B7</f>
        <v>45323</v>
      </c>
      <c r="B11" s="16" t="s">
        <v>291</v>
      </c>
      <c r="C11" s="16" t="s">
        <v>292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">
      <c r="A12" s="20">
        <f>Ayarlar!B8</f>
        <v>45352</v>
      </c>
      <c r="B12" s="16" t="s">
        <v>293</v>
      </c>
      <c r="C12" s="16" t="s">
        <v>294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">
      <c r="A13" s="20">
        <f>Ayarlar!B9</f>
        <v>45383</v>
      </c>
      <c r="B13" s="16" t="s">
        <v>301</v>
      </c>
      <c r="C13" s="16" t="s">
        <v>295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">
      <c r="A14" s="20">
        <f>Ayarlar!B10</f>
        <v>45413</v>
      </c>
      <c r="B14" s="16" t="s">
        <v>296</v>
      </c>
      <c r="C14" s="16" t="s">
        <v>297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">
      <c r="A15" s="20">
        <f>Ayarlar!B11</f>
        <v>45444</v>
      </c>
      <c r="B15" s="16" t="s">
        <v>298</v>
      </c>
      <c r="C15" s="16" t="s">
        <v>299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25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25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25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25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25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25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25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25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25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25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25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25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25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25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25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25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25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25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25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25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25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25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25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25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25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25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25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25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25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25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25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25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25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25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25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25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25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25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25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25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25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25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25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25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25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25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25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25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25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25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25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25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25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25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25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25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25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25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25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25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25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25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25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25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25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25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25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25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25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25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25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25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25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25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25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25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25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25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25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25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25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25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25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25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25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25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25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25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25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25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25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25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25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25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25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25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25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25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25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25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25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25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25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25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25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25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25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25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25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25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25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25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25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25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25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25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25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25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25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25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25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25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25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25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25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25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25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25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25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25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25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25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25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25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25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25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25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25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25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25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25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25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25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25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25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25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25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25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25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25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25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25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25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25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25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25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25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25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25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25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25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25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25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25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25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25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25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25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25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25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25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25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25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25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25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25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25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25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25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25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25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25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25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25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25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25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25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25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25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25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25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25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25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25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25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25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25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25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25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25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25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25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25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25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25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25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25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25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25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25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25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25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25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25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25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25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25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25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25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25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25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25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25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25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25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25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25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25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25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25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25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25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25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25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25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25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25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25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25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25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25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25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25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25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25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25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25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25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25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25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25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25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25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25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25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25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25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25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25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25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25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25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25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25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25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25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25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25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25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25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25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25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25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25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25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25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25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25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25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25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25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25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25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25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25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25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25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25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25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25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25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25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25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25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25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25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25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25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25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25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25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25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25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25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25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25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25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25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25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25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25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25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25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25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25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25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25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25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25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25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25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25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25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25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25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25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25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25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25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25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25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25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25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25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25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25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25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25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25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25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25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25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25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25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25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25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25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25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25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25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25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25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25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25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25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25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25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25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25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25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25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25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25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25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25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25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25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25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25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25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25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25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25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25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25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25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25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25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25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25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25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25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25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25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25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25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25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25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25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25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25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25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25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25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25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25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25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25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25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25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25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25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25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25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25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25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25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25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25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25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25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25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25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25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25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25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25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25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25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25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25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25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25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25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25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25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25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25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25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25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25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25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25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25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25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25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25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25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25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25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25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25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25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25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25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25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25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25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25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25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25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25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25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25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25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25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25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25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25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25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25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25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25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25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25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25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25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25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25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25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25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25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25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25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25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25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25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25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25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25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25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25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25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25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25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25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25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25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25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25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25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25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25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25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25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25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25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25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25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25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25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25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25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25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25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25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25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25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25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25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25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25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25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25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25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25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25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25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25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25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25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25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25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25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25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25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25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25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25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25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25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25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25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25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25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25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25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25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25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25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25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25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25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25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25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25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25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25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25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25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25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25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25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25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25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25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25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25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25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25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25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25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25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25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25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25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25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25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25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25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25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25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25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25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25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25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25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25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25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25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25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25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25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25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25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25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25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25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25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25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25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25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25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25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25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25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25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25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25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25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25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25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25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25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25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25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25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25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25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25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25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25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25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25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25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25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25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25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25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25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25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25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25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25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25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25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25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25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25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25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25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25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25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25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25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25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25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25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25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25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25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25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25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25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25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25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25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25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25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25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25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25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25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25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25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25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25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25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25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25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25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25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25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25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25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25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25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25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25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25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25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25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25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25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25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25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25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25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25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25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25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25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25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25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25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25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25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25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25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25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25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25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25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25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25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25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25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25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25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25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25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25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25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25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25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25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25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25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25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25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25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25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25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25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25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25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25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25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25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25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25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25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25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25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25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25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25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25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25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25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25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25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25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25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25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25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25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25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25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25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25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25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25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25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25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25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25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25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25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25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25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25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25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25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25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25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25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25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25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25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25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25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25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25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25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25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25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25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25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25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25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25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25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25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25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25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25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25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25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25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25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25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25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25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25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25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25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25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25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25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25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25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25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25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25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25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25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25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25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25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25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25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25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25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25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25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25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25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25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25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25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25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25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25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25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25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25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25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25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25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25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25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25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25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25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25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25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25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25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25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25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25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25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25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25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25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25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25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25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25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25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25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25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25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25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25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25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25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25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25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25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25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25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25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25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25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25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25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25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25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25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25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25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25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25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25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25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25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25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25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25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25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25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25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25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25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25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25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25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25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25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25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25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25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25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25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25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25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25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25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25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25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25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25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25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25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25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25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25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25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25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25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25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25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25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25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25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25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25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25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25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25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25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25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25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25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25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25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25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25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25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25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25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25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25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25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25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25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25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25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25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25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25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25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25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25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25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25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25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25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25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25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25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25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25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25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25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25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25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25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25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25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25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25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25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25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25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2060"/>
  </sheetPr>
  <dimension ref="A1:V972"/>
  <sheetViews>
    <sheetView showGridLines="0" zoomScaleNormal="100" workbookViewId="0">
      <pane ySplit="5" topLeftCell="A6" activePane="bottomLeft" state="frozen"/>
      <selection pane="bottomLeft" activeCell="C11" sqref="C11"/>
    </sheetView>
  </sheetViews>
  <sheetFormatPr defaultColWidth="14.42578125" defaultRowHeight="15" customHeight="1" x14ac:dyDescent="0.25"/>
  <cols>
    <col min="1" max="1" width="10.7109375" customWidth="1"/>
    <col min="2" max="2" width="35.7109375" customWidth="1"/>
    <col min="3" max="3" width="65.7109375" customWidth="1"/>
    <col min="4" max="4" width="16.28515625" customWidth="1"/>
    <col min="5" max="22" width="9" customWidth="1"/>
  </cols>
  <sheetData>
    <row r="1" spans="1:22" ht="22.5" customHeight="1" x14ac:dyDescent="0.25">
      <c r="A1" s="30" t="str">
        <f>Giriş!C4</f>
        <v>Okul Adı Yazınız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25">
      <c r="A2" s="31" t="str">
        <f ca="1">CONCATENATE(Giriş!C3," Eğitim Öğretim Yılı [",UPPER(MID(CELL("dosyaadı",A1),FIND("]",CELL("dosyaadı",A1),1)+1,200)),"] BEP Yıllık Planı")</f>
        <v>2024-2025 Eğitim Öğretim Yılı [İSLAM AHLAKI]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2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2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25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">
      <c r="A6" s="20">
        <f>Ayarlar!B2</f>
        <v>45178</v>
      </c>
      <c r="B6" s="16" t="s">
        <v>302</v>
      </c>
      <c r="C6" s="16" t="s">
        <v>303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">
      <c r="A7" s="20">
        <f>Ayarlar!B3</f>
        <v>45200</v>
      </c>
      <c r="B7" s="16" t="s">
        <v>304</v>
      </c>
      <c r="C7" s="16" t="s">
        <v>305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">
      <c r="A8" s="20">
        <f>Ayarlar!B4</f>
        <v>45231</v>
      </c>
      <c r="B8" s="16" t="s">
        <v>306</v>
      </c>
      <c r="C8" s="16" t="s">
        <v>312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">
      <c r="A9" s="20">
        <f>Ayarlar!B5</f>
        <v>45261</v>
      </c>
      <c r="B9" s="16" t="s">
        <v>307</v>
      </c>
      <c r="C9" s="16" t="s">
        <v>311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">
      <c r="A10" s="20">
        <f>Ayarlar!B6</f>
        <v>45292</v>
      </c>
      <c r="B10" s="16" t="s">
        <v>308</v>
      </c>
      <c r="C10" s="16" t="s">
        <v>313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">
      <c r="A11" s="20">
        <f>Ayarlar!B7</f>
        <v>45323</v>
      </c>
      <c r="B11" s="16" t="s">
        <v>309</v>
      </c>
      <c r="C11" s="16" t="s">
        <v>310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">
      <c r="A12" s="20">
        <f>Ayarlar!B8</f>
        <v>45352</v>
      </c>
      <c r="B12" s="16" t="s">
        <v>321</v>
      </c>
      <c r="C12" s="16" t="s">
        <v>320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">
      <c r="A13" s="20">
        <f>Ayarlar!B9</f>
        <v>45383</v>
      </c>
      <c r="B13" s="16" t="s">
        <v>314</v>
      </c>
      <c r="C13" s="16" t="s">
        <v>315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">
      <c r="A14" s="20">
        <f>Ayarlar!B10</f>
        <v>45413</v>
      </c>
      <c r="B14" s="16" t="s">
        <v>316</v>
      </c>
      <c r="C14" s="16" t="s">
        <v>317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">
      <c r="A15" s="20">
        <f>Ayarlar!B11</f>
        <v>45444</v>
      </c>
      <c r="B15" s="16" t="s">
        <v>318</v>
      </c>
      <c r="C15" s="16" t="s">
        <v>319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25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25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25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25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25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25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25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25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25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25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25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25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25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25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25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25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25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25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25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25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25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25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25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25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25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25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25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25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25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25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25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25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25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25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25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25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25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25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25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25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25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25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25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25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25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25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25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25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25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25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25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25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25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25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25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25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25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25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25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25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25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25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25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25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25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25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25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25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25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25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25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25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25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25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25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25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25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25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25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25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25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25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25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25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25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25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25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25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25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25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25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25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25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25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25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25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25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25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25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25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25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25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25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25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25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25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25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25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25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25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25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25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25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25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25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25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25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25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25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25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25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25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25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25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25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25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25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25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25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25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25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25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25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25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25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25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25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25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25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25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25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25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25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25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25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25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25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25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25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25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25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25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25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25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25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25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25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25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25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25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25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25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25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25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25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25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25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25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25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25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25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25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25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25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25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25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25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25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25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25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25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25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25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25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25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25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25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25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25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25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25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25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25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25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25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25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25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25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25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25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25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25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25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25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25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25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25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25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25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25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25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25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25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25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25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25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25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25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25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25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25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25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25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25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25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25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25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25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25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25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25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25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25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25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25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25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25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25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25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25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25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25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25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25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25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25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25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25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25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25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25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25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25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25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25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25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25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25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25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25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25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25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25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25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25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25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25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25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25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25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25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25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25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25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25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25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25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25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25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25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25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25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25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25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25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25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25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25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25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25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25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25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25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25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25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25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25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25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25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25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25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25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25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25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25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25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25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25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25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25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25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25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25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25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25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25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25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25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25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25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25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25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25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25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25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25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25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25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25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25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25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25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25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25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25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25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25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25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25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25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25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25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25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25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25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25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25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25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25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25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25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25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25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25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25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25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25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25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25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25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25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25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25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25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25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25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25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25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25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25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25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25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25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25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25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25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25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25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25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25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25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25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25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25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25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25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25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25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25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25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25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25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25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25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25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25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25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25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25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25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25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25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25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25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25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25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25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25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25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25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25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25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25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25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25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25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25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25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25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25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25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25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25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25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25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25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25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25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25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25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25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25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25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25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25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25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25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25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25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25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25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25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25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25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25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25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25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25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25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25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25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25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25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25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25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25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25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25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25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25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25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25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25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25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25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25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25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25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25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25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25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25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25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25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25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25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25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25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25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25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25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25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25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25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25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25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25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25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25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25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25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25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25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25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25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25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25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25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25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25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25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25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25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25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25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25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25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25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25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25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25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25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25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25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25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25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25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25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25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25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25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25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25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25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25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25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25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25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25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25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25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25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25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25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25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25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25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25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25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25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25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25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25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25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25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25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25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25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25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25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25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25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25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25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25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25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25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25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25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25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25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25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25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25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25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25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25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25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25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25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25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25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25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25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25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25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25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25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25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25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25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25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25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25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25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25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25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25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25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25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25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25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25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25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25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25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25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25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25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25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25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25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25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25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25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25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25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25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25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25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25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25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25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25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25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25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25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25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25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25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25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25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25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25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25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25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25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25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25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25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25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25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25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25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25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25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25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25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25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25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25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25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25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25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25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25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25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25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25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25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25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25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25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25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25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25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25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25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25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25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25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25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25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25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25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25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25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25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25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25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25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25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25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25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25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25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25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25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25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25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25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25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25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25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25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25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25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25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25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25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25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25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25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25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25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25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25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25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25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25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25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25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25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25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25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25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25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25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25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25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25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25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25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25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25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25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25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25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25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25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25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25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25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25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25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25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25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25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25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25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25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25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25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25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25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25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25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25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25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25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25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25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25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25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25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25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25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25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25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25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25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25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25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25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25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25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25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25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25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25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25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25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25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25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25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25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25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25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25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25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25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25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25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25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25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25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25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25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25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25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25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25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25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25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25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25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25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25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25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25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25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25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25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25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25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25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25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25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25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25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25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25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25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25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25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25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25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25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25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25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25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25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25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25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25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25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25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25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25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25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25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25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25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25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25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25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25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25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25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25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25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25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25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25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25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25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25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25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25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25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25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25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25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25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25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25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25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25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25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25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25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25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25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25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25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25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25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25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25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25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25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25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25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25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25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25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25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25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25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25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25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25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25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25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25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25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25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25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25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25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25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25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25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25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25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25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25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25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25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25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25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25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25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25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25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25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25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25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25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25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25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25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25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25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25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25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25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25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25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25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25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25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25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25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25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25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25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25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25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25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25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25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25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25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25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25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25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25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25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25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25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25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25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25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25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25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25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25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25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25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25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25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25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25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25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25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25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25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25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25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25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25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25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25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25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25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25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2060"/>
  </sheetPr>
  <dimension ref="A1:V972"/>
  <sheetViews>
    <sheetView showGridLines="0" zoomScaleNormal="100" workbookViewId="0">
      <pane ySplit="5" topLeftCell="A6" activePane="bottomLeft" state="frozen"/>
      <selection pane="bottomLeft" activeCell="C13" sqref="C13"/>
    </sheetView>
  </sheetViews>
  <sheetFormatPr defaultColWidth="14.42578125" defaultRowHeight="15" customHeight="1" x14ac:dyDescent="0.25"/>
  <cols>
    <col min="1" max="1" width="10.7109375" customWidth="1"/>
    <col min="2" max="2" width="35.7109375" customWidth="1"/>
    <col min="3" max="3" width="65.7109375" customWidth="1"/>
    <col min="4" max="4" width="16.28515625" customWidth="1"/>
    <col min="5" max="22" width="9" customWidth="1"/>
  </cols>
  <sheetData>
    <row r="1" spans="1:22" ht="22.5" customHeight="1" x14ac:dyDescent="0.25">
      <c r="A1" s="30" t="str">
        <f>Giriş!C4</f>
        <v>Okul Adı Yazınız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25">
      <c r="A2" s="31" t="str">
        <f ca="1">CONCATENATE(Giriş!C3," Eğitim Öğretim Yılı [",UPPER(MID(CELL("dosyaadı",A1),FIND("]",CELL("dosyaadı",A1),1)+1,200)),"] BEP Yıllık Planı")</f>
        <v>2024-2025 Eğitim Öğretim Yılı [İSLAM BİLİM TARİHİ]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2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2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25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">
      <c r="A6" s="20">
        <f>Ayarlar!B2</f>
        <v>45178</v>
      </c>
      <c r="B6" s="16" t="s">
        <v>322</v>
      </c>
      <c r="C6" s="16" t="s">
        <v>323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">
      <c r="A7" s="20">
        <f>Ayarlar!B3</f>
        <v>45200</v>
      </c>
      <c r="B7" s="16" t="s">
        <v>324</v>
      </c>
      <c r="C7" s="16" t="s">
        <v>333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">
      <c r="A8" s="20">
        <f>Ayarlar!B4</f>
        <v>45231</v>
      </c>
      <c r="B8" s="16" t="s">
        <v>325</v>
      </c>
      <c r="C8" s="16" t="s">
        <v>333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">
      <c r="A9" s="20">
        <f>Ayarlar!B5</f>
        <v>45261</v>
      </c>
      <c r="B9" s="16" t="s">
        <v>326</v>
      </c>
      <c r="C9" s="16" t="s">
        <v>333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">
      <c r="A10" s="20">
        <f>Ayarlar!B6</f>
        <v>45292</v>
      </c>
      <c r="B10" s="16" t="s">
        <v>327</v>
      </c>
      <c r="C10" s="16" t="s">
        <v>333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">
      <c r="A11" s="20">
        <f>Ayarlar!B7</f>
        <v>45323</v>
      </c>
      <c r="B11" s="16" t="s">
        <v>328</v>
      </c>
      <c r="C11" s="16" t="s">
        <v>334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">
      <c r="A12" s="20">
        <f>Ayarlar!B8</f>
        <v>45352</v>
      </c>
      <c r="B12" s="16" t="s">
        <v>329</v>
      </c>
      <c r="C12" s="16" t="s">
        <v>334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">
      <c r="A13" s="20">
        <f>Ayarlar!B9</f>
        <v>45383</v>
      </c>
      <c r="B13" s="16" t="s">
        <v>330</v>
      </c>
      <c r="C13" s="16" t="s">
        <v>334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">
      <c r="A14" s="20">
        <f>Ayarlar!B10</f>
        <v>45413</v>
      </c>
      <c r="B14" s="16" t="s">
        <v>331</v>
      </c>
      <c r="C14" s="16" t="s">
        <v>335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">
      <c r="A15" s="20">
        <f>Ayarlar!B11</f>
        <v>45444</v>
      </c>
      <c r="B15" s="16" t="s">
        <v>332</v>
      </c>
      <c r="C15" s="16" t="s">
        <v>335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25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25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25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25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25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25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25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25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25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25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25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25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25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25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25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25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25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25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25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25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25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25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25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25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25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25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25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25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25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25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25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25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25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25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25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25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25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25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25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25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25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25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25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25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25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25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25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25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25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25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25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25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25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25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25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25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25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25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25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25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25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25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25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25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25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25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25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25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25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25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25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25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25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25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25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25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25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25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25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25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25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25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25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25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25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25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25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25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25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25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25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25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25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25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25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25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25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25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25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25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25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25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25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25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25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25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25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25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25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25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25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25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25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25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25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25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25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25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25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25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25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25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25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25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25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25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25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25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25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25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25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25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25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25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25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25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25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25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25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25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25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25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25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25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25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25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25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25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25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25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25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25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25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25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25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25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25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25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25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25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25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25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25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25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25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25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25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25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25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25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25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25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25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25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25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25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25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25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25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25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25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25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25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25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25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25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25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25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25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25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25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25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25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25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25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25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25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25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25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25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25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25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25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25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25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25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25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25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25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25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25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25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25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25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25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25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25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25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25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25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25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25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25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25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25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25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25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25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25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25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25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25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25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25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25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25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25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25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25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25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25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25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25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25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25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25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25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25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25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25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25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25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25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25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25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25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25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25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25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25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25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25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25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25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25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25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25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25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25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25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25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25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25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25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25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25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25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25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25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25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25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25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25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25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25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25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25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25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25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25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25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25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25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25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25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25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25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25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25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25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25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25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25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25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25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25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25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25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25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25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25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25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25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25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25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25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25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25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25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25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25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25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25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25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25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25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25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25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25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25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25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25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25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25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25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25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25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25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25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25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25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25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25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25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25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25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25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25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25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25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25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25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25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25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25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25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25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25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25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25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25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25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25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25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25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25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25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25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25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25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25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25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25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25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25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25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25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25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25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25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25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25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25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25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25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25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25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25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25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25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25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25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25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25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25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25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25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25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25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25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25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25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25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25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25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25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25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25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25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25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25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25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25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25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25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25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25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25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25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25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25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25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25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25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25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25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25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25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25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25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25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25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25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25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25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25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25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25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25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25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25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25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25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25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25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25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25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25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25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25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25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25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25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25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25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25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25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25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25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25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25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25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25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25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25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25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25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25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25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25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25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25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25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25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25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25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25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25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25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25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25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25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25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25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25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25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25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25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25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25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25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25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25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25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25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25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25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25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25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25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25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25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25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25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25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25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25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25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25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25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25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25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25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25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25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25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25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25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25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25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25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25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25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25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25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25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25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25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25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25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25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25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25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25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25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25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25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25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25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25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25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25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25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25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25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25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25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25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25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25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25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25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25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25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25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25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25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25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25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25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25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25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25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25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25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25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25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25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25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25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25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25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25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25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25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25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25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25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25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25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25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25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25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25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25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25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25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25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25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25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25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25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25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25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25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25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25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25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25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25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25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25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25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25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25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25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25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25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25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25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25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25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25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25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25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25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25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25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25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25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25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25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25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25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25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25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25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25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25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25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25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25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25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25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25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25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25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25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25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25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25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25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25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25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25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25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25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25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25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25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25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25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25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25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25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25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25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25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25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25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25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25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25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25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25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25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25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25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25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25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25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25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25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25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25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25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25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25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25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25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25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25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25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25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25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25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25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25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25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25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25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25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25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25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25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25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25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25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25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25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25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25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25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25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25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25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25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25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25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25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25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25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25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25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25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25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25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25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25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25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25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25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25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25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25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25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25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25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25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25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25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25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25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25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25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25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25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25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25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25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25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25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25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25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25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25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25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25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25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25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25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25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25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25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25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25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25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25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25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25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25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25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25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25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25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25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25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25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25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25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25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25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25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25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25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25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25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25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25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25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25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25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25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25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25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25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25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25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25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25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25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25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25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25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25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25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25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25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25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25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25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25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25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25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25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25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25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25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25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25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25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25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25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25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25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25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25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25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25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25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25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25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25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25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25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25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25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25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25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25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25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25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25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25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25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25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25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25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25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25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25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25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25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25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25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25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25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25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25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25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25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25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25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25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25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25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25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25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25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25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25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25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25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25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25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25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25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25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25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25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25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25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25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25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25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25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25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25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25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25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25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25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25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25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25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25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25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25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25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25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25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25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25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25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25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25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25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25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25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25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25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25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25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25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25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25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25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25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25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25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25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25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25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25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25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25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25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25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25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25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25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25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25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25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25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25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25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25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25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25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25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25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25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25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25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25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25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25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25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25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25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25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25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25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25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25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25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25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25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25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25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25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25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25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25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25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25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2060"/>
  </sheetPr>
  <dimension ref="A1:V972"/>
  <sheetViews>
    <sheetView showGridLines="0" zoomScaleNormal="100" workbookViewId="0">
      <pane ySplit="5" topLeftCell="A6" activePane="bottomLeft" state="frozen"/>
      <selection pane="bottomLeft" activeCell="C9" sqref="C9"/>
    </sheetView>
  </sheetViews>
  <sheetFormatPr defaultColWidth="14.42578125" defaultRowHeight="15" customHeight="1" x14ac:dyDescent="0.25"/>
  <cols>
    <col min="1" max="1" width="10.7109375" customWidth="1"/>
    <col min="2" max="2" width="35.7109375" customWidth="1"/>
    <col min="3" max="3" width="65.7109375" customWidth="1"/>
    <col min="4" max="4" width="16.28515625" customWidth="1"/>
    <col min="5" max="22" width="9" customWidth="1"/>
  </cols>
  <sheetData>
    <row r="1" spans="1:22" ht="22.5" customHeight="1" x14ac:dyDescent="0.25">
      <c r="A1" s="30" t="str">
        <f>Giriş!C4</f>
        <v>Okul Adı Yazınız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25">
      <c r="A2" s="31" t="str">
        <f ca="1">CONCATENATE(Giriş!C3," Eğitim Öğretim Yılı [",UPPER(MID(CELL("dosyaadı",A1),FIND("]",CELL("dosyaadı",A1),1)+1,200)),"] BEP Yıllık Planı")</f>
        <v>2024-2025 Eğitim Öğretim Yılı [İSLAM TARİHİ]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2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2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25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">
      <c r="A6" s="20">
        <f>Ayarlar!B2</f>
        <v>45178</v>
      </c>
      <c r="B6" s="16" t="s">
        <v>350</v>
      </c>
      <c r="C6" s="16" t="s">
        <v>351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">
      <c r="A7" s="20">
        <f>Ayarlar!B3</f>
        <v>45200</v>
      </c>
      <c r="B7" s="16" t="s">
        <v>336</v>
      </c>
      <c r="C7" s="16" t="s">
        <v>337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">
      <c r="A8" s="20">
        <f>Ayarlar!B4</f>
        <v>45231</v>
      </c>
      <c r="B8" s="16" t="s">
        <v>338</v>
      </c>
      <c r="C8" s="16" t="s">
        <v>352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">
      <c r="A9" s="20">
        <f>Ayarlar!B5</f>
        <v>45261</v>
      </c>
      <c r="B9" s="16" t="s">
        <v>339</v>
      </c>
      <c r="C9" s="16" t="s">
        <v>340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">
      <c r="A10" s="20">
        <f>Ayarlar!B6</f>
        <v>45292</v>
      </c>
      <c r="B10" s="16" t="s">
        <v>341</v>
      </c>
      <c r="C10" s="16" t="s">
        <v>342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">
      <c r="A11" s="20">
        <f>Ayarlar!B7</f>
        <v>45323</v>
      </c>
      <c r="B11" s="16" t="s">
        <v>343</v>
      </c>
      <c r="C11" s="16" t="s">
        <v>344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">
      <c r="A12" s="20">
        <f>Ayarlar!B8</f>
        <v>45352</v>
      </c>
      <c r="B12" s="16" t="s">
        <v>345</v>
      </c>
      <c r="C12" s="16" t="s">
        <v>346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">
      <c r="A13" s="20">
        <f>Ayarlar!B9</f>
        <v>45383</v>
      </c>
      <c r="B13" s="16" t="s">
        <v>347</v>
      </c>
      <c r="C13" s="16" t="s">
        <v>348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">
      <c r="A14" s="20">
        <f>Ayarlar!B10</f>
        <v>45413</v>
      </c>
      <c r="B14" s="16" t="s">
        <v>349</v>
      </c>
      <c r="C14" s="16" t="s">
        <v>353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">
      <c r="A15" s="20">
        <f>Ayarlar!B11</f>
        <v>45444</v>
      </c>
      <c r="B15" s="16" t="s">
        <v>355</v>
      </c>
      <c r="C15" s="16" t="s">
        <v>354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25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25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25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25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25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25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25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25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25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25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25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25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25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25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25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25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25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25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25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25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25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25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25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25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25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25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25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25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25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25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25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25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25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25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25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25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25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25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25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25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25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25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25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25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25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25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25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25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25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25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25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25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25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25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25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25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25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25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25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25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25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25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25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25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25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25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25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25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25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25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25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25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25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25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25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25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25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25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25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25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25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25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25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25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25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25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25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25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25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25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25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25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25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25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25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25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25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25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25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25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25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25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25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25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25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25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25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25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25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25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25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25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25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25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25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25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25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25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25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25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25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25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25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25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25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25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25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25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25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25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25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25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25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25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25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25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25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25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25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25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25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25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25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25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25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25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25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25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25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25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25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25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25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25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25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25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25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25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25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25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25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25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25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25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25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25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25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25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25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25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25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25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25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25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25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25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25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25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25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25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25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25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25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25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25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25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25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25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25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25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25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25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25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25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25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25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25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25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25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25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25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25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25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25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25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25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25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25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25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25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25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25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25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25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25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25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25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25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25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25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25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25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25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25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25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25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25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25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25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25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25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25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25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25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25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25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25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25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25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25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25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25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25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25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25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25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25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25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25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25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25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25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25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25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25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25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25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25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25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25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25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25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25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25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25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25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25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25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25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25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25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25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25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25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25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25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25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25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25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25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25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25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25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25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25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25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25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25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25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25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25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25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25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25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25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25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25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25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25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25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25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25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25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25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25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25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25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25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25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25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25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25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25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25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25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25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25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25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25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25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25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25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25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25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25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25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25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25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25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25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25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25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25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25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25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25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25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25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25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25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25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25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25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25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25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25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25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25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25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25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25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25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25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25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25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25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25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25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25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25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25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25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25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25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25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25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25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25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25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25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25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25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25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25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25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25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25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25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25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25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25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25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25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25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25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25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25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25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25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25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25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25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25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25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25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25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25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25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25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25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25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25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25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25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25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25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25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25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25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25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25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25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25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25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25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25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25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25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25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25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25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25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25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25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25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25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25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25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25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25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25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25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25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25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25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25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25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25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25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25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25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25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25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25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25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25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25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25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25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25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25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25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25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25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25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25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25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25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25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25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25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25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25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25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25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25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25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25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25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25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25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25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25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25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25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25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25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25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25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25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25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25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25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25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25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25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25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25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25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25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25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25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25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25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25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25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25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25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25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25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25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25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25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25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25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25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25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25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25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25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25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25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25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25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25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25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25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25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25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25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25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25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25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25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25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25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25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25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25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25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25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25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25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25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25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25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25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25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25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25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25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25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25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25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25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25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25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25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25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25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25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25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25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25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25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25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25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25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25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25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25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25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25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25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25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25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25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25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25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25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25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25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25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25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25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25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25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25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25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25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25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25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25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25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25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25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25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25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25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25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25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25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25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25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25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25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25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25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25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25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25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25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25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25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25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25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25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25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25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25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25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25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25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25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25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25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25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25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25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25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25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25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25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25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25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25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25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25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25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25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25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25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25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25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25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25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25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25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25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25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25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25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25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25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25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25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25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25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25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25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25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25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25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25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25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25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25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25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25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25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25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25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25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25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25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25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25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25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25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25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25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25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25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25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25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25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25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25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25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25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25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25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25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25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25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25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25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25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25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25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25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25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25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25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25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25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25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25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25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25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25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25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25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25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25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25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25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25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25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25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25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25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25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25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25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25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25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25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25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25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25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25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25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25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25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25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25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25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25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25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25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25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25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25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25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25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25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25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25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25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25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25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25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25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25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25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25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25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25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25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25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25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25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25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25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25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25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25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25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25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25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25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25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25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25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25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25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25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25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25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25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25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25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25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25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25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25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25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25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25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25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25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25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25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25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25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25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25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25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25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25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25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25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25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25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25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25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25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25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25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25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25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25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25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25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25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25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25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25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25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25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25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25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25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25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25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25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25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25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25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25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25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25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25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25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25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25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25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25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25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25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25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25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25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25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25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25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25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25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25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25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25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25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25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25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25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25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25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25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25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25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25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25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25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25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25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25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25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25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25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25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25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25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25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25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25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25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25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25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25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25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25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25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25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25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25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25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25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25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25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25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25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25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25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25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25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25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25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25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25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25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25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25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25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25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25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25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25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25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25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25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25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25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25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25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25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25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25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25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25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25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25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25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25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25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25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25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25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25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25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25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25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25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25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25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25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25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25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25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25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25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25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25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25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25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25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25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25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25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25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25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25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25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25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25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25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25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25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25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25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25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25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25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25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25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25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25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2060"/>
  </sheetPr>
  <dimension ref="A1:V972"/>
  <sheetViews>
    <sheetView showGridLines="0" zoomScaleNormal="100" workbookViewId="0">
      <pane ySplit="5" topLeftCell="A6" activePane="bottomLeft" state="frozen"/>
      <selection pane="bottomLeft" activeCell="C8" sqref="C8"/>
    </sheetView>
  </sheetViews>
  <sheetFormatPr defaultColWidth="14.42578125" defaultRowHeight="15" customHeight="1" x14ac:dyDescent="0.25"/>
  <cols>
    <col min="1" max="1" width="10.7109375" customWidth="1"/>
    <col min="2" max="2" width="35.7109375" customWidth="1"/>
    <col min="3" max="3" width="65.7109375" customWidth="1"/>
    <col min="4" max="4" width="16.28515625" customWidth="1"/>
    <col min="5" max="22" width="9" customWidth="1"/>
  </cols>
  <sheetData>
    <row r="1" spans="1:22" ht="22.5" customHeight="1" x14ac:dyDescent="0.25">
      <c r="A1" s="30" t="str">
        <f>Giriş!C4</f>
        <v>Okul Adı Yazınız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25">
      <c r="A2" s="31" t="str">
        <f ca="1">CONCATENATE(Giriş!C3," Eğitim Öğretim Yılı [",UPPER(MID(CELL("dosyaadı",A1),FIND("]",CELL("dosyaadı",A1),1)+1,200)),"] BEP Yıllık Planı")</f>
        <v>2024-2025 Eğitim Öğretim Yılı [KURANIN ANA KONULARI]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2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2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25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">
      <c r="A6" s="20">
        <f>Ayarlar!B2</f>
        <v>45178</v>
      </c>
      <c r="B6" s="16" t="s">
        <v>365</v>
      </c>
      <c r="C6" s="16" t="s">
        <v>356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">
      <c r="A7" s="20">
        <f>Ayarlar!B3</f>
        <v>45200</v>
      </c>
      <c r="B7" s="16" t="s">
        <v>366</v>
      </c>
      <c r="C7" s="16" t="s">
        <v>357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">
      <c r="A8" s="20">
        <f>Ayarlar!B4</f>
        <v>45231</v>
      </c>
      <c r="B8" s="16" t="s">
        <v>375</v>
      </c>
      <c r="C8" s="16" t="s">
        <v>358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">
      <c r="A9" s="20">
        <f>Ayarlar!B5</f>
        <v>45261</v>
      </c>
      <c r="B9" s="16" t="s">
        <v>374</v>
      </c>
      <c r="C9" s="16" t="s">
        <v>359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">
      <c r="A10" s="20">
        <f>Ayarlar!B6</f>
        <v>45292</v>
      </c>
      <c r="B10" s="16" t="s">
        <v>373</v>
      </c>
      <c r="C10" s="16" t="s">
        <v>360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">
      <c r="A11" s="20">
        <f>Ayarlar!B7</f>
        <v>45323</v>
      </c>
      <c r="B11" s="16" t="s">
        <v>367</v>
      </c>
      <c r="C11" s="16" t="s">
        <v>361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">
      <c r="A12" s="20">
        <f>Ayarlar!B8</f>
        <v>45352</v>
      </c>
      <c r="B12" s="16" t="s">
        <v>368</v>
      </c>
      <c r="C12" s="16" t="s">
        <v>362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">
      <c r="A13" s="20">
        <f>Ayarlar!B9</f>
        <v>45383</v>
      </c>
      <c r="B13" s="16" t="s">
        <v>371</v>
      </c>
      <c r="C13" s="16" t="s">
        <v>363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">
      <c r="A14" s="20">
        <f>Ayarlar!B10</f>
        <v>45413</v>
      </c>
      <c r="B14" s="16" t="s">
        <v>372</v>
      </c>
      <c r="C14" s="16" t="s">
        <v>370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">
      <c r="A15" s="20">
        <f>Ayarlar!B11</f>
        <v>45444</v>
      </c>
      <c r="B15" s="16" t="s">
        <v>369</v>
      </c>
      <c r="C15" s="16" t="s">
        <v>364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25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25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25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25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25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25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25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25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25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25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25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25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25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25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25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25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25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25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25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25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25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25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25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25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25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25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25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25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25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25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25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25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25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25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25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25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25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25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25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25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25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25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25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25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25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25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25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25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25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25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25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25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25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25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25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25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25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25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25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25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25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25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25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25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25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25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25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25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25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25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25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25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25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25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25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25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25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25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25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25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25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25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25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25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25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25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25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25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25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25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25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25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25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25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25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25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25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25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25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25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25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25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25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25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25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25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25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25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25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25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25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25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25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25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25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25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25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25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25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25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25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25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25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25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25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25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25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25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25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25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25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25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25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25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25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25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25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25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25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25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25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25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25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25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25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25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25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25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25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25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25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25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25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25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25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25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25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25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25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25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25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25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25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25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25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25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25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25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25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25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25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25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25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25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25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25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25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25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25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25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25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25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25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25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25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25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25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25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25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25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25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25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25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25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25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25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25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25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25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25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25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25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25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25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25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25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25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25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25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25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25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25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25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25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25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25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25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25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25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25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25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25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25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25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25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25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25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25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25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25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25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25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25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25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25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25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25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25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25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25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25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25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25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25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25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25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25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25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25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25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25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25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25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25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25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25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25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25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25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25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25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25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25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25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25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25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25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25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25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25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25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25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25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25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25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25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25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25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25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25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25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25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25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25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25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25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25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25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25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25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25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25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25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25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25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25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25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25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25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25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25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25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25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25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25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25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25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25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25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25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25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25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25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25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25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25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25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25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25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25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25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25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25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25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25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25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25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25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25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25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25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25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25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25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25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25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25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25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25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25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25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25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25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25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25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25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25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25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25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25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25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25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25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25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25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25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25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25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25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25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25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25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25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25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25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25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25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25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25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25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25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25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25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25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25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25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25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25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25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25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25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25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25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25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25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25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25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25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25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25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25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25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25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25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25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25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25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25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25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25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25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25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25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25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25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25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25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25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25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25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25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25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25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25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25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25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25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25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25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25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25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25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25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25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25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25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25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25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25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25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25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25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25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25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25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25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25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25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25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25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25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25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25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25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25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25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25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25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25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25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25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25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25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25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25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25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25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25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25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25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25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25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25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25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25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25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25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25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25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25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25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25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25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25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25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25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25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25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25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25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25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25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25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25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25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25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25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25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25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25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25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25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25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25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25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25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25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25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25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25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25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25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25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25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25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25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25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25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25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25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25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25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25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25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25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25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25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25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25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25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25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25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25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25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25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25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25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25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25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25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25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25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25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25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25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25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25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25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25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25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25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25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25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25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25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25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25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25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25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25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25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25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25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25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25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25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25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25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25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25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25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25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25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25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25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25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25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25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25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25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25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25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25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25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25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25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25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25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25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25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25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25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25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25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25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25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25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25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25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25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25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25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25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25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25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25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25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25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25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25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25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25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25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25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25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25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25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25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25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25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25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25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25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25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25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25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25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25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25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25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25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25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25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25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25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25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25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25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25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25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25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25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25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25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25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25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25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25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25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25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25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25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25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25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25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25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25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25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25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25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25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25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25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25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25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25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25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25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25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25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25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25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25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25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25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25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25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25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25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25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25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25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25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25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25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25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25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25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25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25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25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25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25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25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25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25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25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25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25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25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25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25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25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25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25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25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25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25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25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25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25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25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25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25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25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25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25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25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25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25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25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25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25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25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25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25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25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25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25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25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25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25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25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25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25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25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25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25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25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25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25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25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25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25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25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25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25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25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25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25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25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25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25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25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25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25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25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25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25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25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25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25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25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25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25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25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25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25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25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25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25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25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25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25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25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25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25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25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25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25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25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25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25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25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25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25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25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25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25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25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25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25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25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25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25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25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25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25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25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25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25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25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25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25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25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25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25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25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25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25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25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25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25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25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25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25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25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25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25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25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25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25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25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25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25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25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25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25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25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25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25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25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25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25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25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25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25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25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25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25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25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25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25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25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25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25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25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25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25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25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25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25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25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25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25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25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25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25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25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25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25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25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25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25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25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25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25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25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25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25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25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25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25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25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25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25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25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25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25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25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25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25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25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25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25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25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25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25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25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25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25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25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25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25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25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25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25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25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25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25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25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25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25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25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25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25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25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25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25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25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25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25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25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25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25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25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25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25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25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25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25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25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25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25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25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25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25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25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25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25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25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25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25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25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25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25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25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25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25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25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25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25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25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25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25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25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25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25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25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25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25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25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25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25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25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25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25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25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25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25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25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25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25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25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25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25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25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2060"/>
  </sheetPr>
  <dimension ref="A1:V972"/>
  <sheetViews>
    <sheetView showGridLines="0" zoomScaleNormal="100" workbookViewId="0">
      <pane ySplit="5" topLeftCell="A6" activePane="bottomLeft" state="frozen"/>
      <selection pane="bottomLeft" activeCell="C9" sqref="C9"/>
    </sheetView>
  </sheetViews>
  <sheetFormatPr defaultColWidth="14.42578125" defaultRowHeight="15" customHeight="1" x14ac:dyDescent="0.25"/>
  <cols>
    <col min="1" max="1" width="10.7109375" customWidth="1"/>
    <col min="2" max="2" width="35.7109375" customWidth="1"/>
    <col min="3" max="3" width="65.7109375" customWidth="1"/>
    <col min="4" max="4" width="16.28515625" customWidth="1"/>
    <col min="5" max="22" width="9" customWidth="1"/>
  </cols>
  <sheetData>
    <row r="1" spans="1:22" ht="22.5" customHeight="1" x14ac:dyDescent="0.25">
      <c r="A1" s="30" t="str">
        <f>Giriş!C4</f>
        <v>Okul Adı Yazınız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25">
      <c r="A2" s="31" t="str">
        <f ca="1">CONCATENATE(Giriş!C3," Eğitim Öğretim Yılı [",UPPER(MID(CELL("dosyaadı",A1),FIND("]",CELL("dosyaadı",A1),1)+1,200)),"] BEP Yıllık Planı")</f>
        <v>2024-2025 Eğitim Öğretim Yılı [KURAN OKUMA TEKNİKLERİ]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2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2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25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">
      <c r="A6" s="20">
        <f>Ayarlar!B2</f>
        <v>45178</v>
      </c>
      <c r="B6" s="16" t="s">
        <v>376</v>
      </c>
      <c r="C6" s="16" t="s">
        <v>387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">
      <c r="A7" s="20">
        <f>Ayarlar!B3</f>
        <v>45200</v>
      </c>
      <c r="B7" s="16" t="s">
        <v>377</v>
      </c>
      <c r="C7" s="16" t="s">
        <v>387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">
      <c r="A8" s="20">
        <f>Ayarlar!B4</f>
        <v>45231</v>
      </c>
      <c r="B8" s="16" t="s">
        <v>378</v>
      </c>
      <c r="C8" s="16" t="s">
        <v>387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">
      <c r="A9" s="20">
        <f>Ayarlar!B5</f>
        <v>45261</v>
      </c>
      <c r="B9" s="16" t="s">
        <v>379</v>
      </c>
      <c r="C9" s="16" t="s">
        <v>387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">
      <c r="A10" s="20">
        <f>Ayarlar!B6</f>
        <v>45292</v>
      </c>
      <c r="B10" s="16" t="s">
        <v>380</v>
      </c>
      <c r="C10" s="16" t="s">
        <v>387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">
      <c r="A11" s="20">
        <f>Ayarlar!B7</f>
        <v>45323</v>
      </c>
      <c r="B11" s="16" t="s">
        <v>381</v>
      </c>
      <c r="C11" s="16" t="s">
        <v>387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">
      <c r="A12" s="20">
        <f>Ayarlar!B8</f>
        <v>45352</v>
      </c>
      <c r="B12" s="16" t="s">
        <v>381</v>
      </c>
      <c r="C12" s="16" t="s">
        <v>387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">
      <c r="A13" s="20">
        <f>Ayarlar!B9</f>
        <v>45383</v>
      </c>
      <c r="B13" s="16" t="s">
        <v>382</v>
      </c>
      <c r="C13" s="16" t="s">
        <v>383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">
      <c r="A14" s="20">
        <f>Ayarlar!B10</f>
        <v>45413</v>
      </c>
      <c r="B14" s="16" t="s">
        <v>385</v>
      </c>
      <c r="C14" s="16" t="s">
        <v>388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">
      <c r="A15" s="20">
        <f>Ayarlar!B11</f>
        <v>45444</v>
      </c>
      <c r="B15" s="16" t="s">
        <v>386</v>
      </c>
      <c r="C15" s="16" t="s">
        <v>384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25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25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25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25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25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25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25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25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25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25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25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25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25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25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25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25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25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25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25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25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25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25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25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25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25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25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25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25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25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25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25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25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25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25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25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25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25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25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25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25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25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25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25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25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25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25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25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25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25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25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25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25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25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25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25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25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25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25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25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25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25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25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25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25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25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25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25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25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25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25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25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25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25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25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25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25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25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25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25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25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25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25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25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25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25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25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25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25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25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25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25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25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25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25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25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25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25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25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25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25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25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25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25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25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25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25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25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25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25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25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25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25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25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25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25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25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25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25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25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25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25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25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25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25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25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25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25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25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25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25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25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25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25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25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25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25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25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25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25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25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25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25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25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25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25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25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25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25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25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25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25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25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25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25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25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25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25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25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25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25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25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25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25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25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25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25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25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25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25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25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25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25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25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25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25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25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25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25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25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25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25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25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25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25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25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25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25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25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25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25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25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25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25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25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25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25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25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25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25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25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25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25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25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25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25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25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25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25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25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25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25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25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25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25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25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25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25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25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25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25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25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25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25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25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25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25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25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25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25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25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25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25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25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25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25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25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25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25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25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25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25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25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25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25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25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25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25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25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25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25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25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25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25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25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25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25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25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25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25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25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25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25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25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25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25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25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25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25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25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25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25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25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25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25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25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25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25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25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25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25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25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25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25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25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25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25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25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25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25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25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25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25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25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25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25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25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25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25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25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25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25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25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25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25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25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25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25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25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25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25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25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25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25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25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25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25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25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25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25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25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25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25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25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25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25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25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25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25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25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25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25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25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25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25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25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25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25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25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25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25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25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25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25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25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25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25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25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25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25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25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25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25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25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25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25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25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25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25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25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25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25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25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25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25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25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25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25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25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25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25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25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25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25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25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25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25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25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25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25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25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25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25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25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25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25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25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25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25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25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25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25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25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25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25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25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25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25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25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25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25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25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25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25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25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25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25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25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25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25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25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25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25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25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25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25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25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25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25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25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25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25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25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25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25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25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25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25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25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25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25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25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25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25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25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25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25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25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25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25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25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25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25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25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25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25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25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25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25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25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25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25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25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25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25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25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25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25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25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25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25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25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25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25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25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25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25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25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25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25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25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25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25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25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25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25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25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25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25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25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25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25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25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25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25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25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25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25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25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25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25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25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25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25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25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25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25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25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25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25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25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25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25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25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25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25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25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25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25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25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25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25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25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25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25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25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25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25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25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25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25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25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25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25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25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25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25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25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25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25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25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25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25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25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25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25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25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25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25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25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25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25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25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25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25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25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25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25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25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25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25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25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25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25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25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25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25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25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25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25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25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25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25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25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25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25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25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25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25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25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25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25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25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25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25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25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25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25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25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25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25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25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25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25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25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25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25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25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25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25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25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25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25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25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25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25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25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25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25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25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25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25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25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25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25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25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25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25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25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25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25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25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25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25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25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25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25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25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25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25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25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25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25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25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25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25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25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25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25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25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25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25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25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25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25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25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25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25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25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25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25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25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25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25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25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25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25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25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25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25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25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25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25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25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25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25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25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25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25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25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25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25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25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25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25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25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25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25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25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25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25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25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25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25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25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25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25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25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25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25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25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25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25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25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25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25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25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25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25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25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25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25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25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25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25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25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25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25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25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25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25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25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25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25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25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25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25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25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25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25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25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25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25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25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25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25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25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25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25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25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25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25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25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25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25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25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25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25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25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25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25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25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25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25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25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25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25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25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25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25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25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25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25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25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25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25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25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25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25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25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25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25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25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25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25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25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25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25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25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25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25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25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25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25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25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25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25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25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25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25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25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25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25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25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25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25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25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25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25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25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25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25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25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25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25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25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25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25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25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25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25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25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25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25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25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25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25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25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25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25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25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25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25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25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25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25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25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25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25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25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25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25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25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25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25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25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25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25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25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25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25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25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25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25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25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25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25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25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25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25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25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25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25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25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25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25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25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25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25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25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25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25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25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25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25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25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25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25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25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25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25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25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25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25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25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25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25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25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25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25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25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25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25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25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25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25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25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25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25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25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25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25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25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25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25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25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25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25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25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25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25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25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25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25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25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25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25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25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25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25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25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25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25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25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25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25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25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25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25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25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25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25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25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25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25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25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25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25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25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25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25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25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25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25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25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25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25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25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25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25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25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25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25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25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25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25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25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25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25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25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25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25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25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25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25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25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25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25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25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25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25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25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25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25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25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25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25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25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25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25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25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25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25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25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25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25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25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25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2060"/>
  </sheetPr>
  <dimension ref="A1:V972"/>
  <sheetViews>
    <sheetView showGridLines="0" zoomScaleNormal="100" workbookViewId="0">
      <pane ySplit="5" topLeftCell="A6" activePane="bottomLeft" state="frozen"/>
      <selection pane="bottomLeft" activeCell="C9" sqref="C9"/>
    </sheetView>
  </sheetViews>
  <sheetFormatPr defaultColWidth="14.42578125" defaultRowHeight="15" customHeight="1" x14ac:dyDescent="0.25"/>
  <cols>
    <col min="1" max="1" width="10.7109375" customWidth="1"/>
    <col min="2" max="2" width="35.7109375" customWidth="1"/>
    <col min="3" max="3" width="65.7109375" customWidth="1"/>
    <col min="4" max="4" width="16.28515625" customWidth="1"/>
    <col min="5" max="22" width="9" customWidth="1"/>
  </cols>
  <sheetData>
    <row r="1" spans="1:22" ht="22.5" customHeight="1" x14ac:dyDescent="0.25">
      <c r="A1" s="30" t="str">
        <f>Giriş!C4</f>
        <v>Okul Adı Yazınız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25">
      <c r="A2" s="31" t="str">
        <f ca="1">CONCATENATE(Giriş!C3," Eğitim Öğretim Yılı [",UPPER(MID(CELL("dosyaadı",A1),FIND("]",CELL("dosyaadı",A1),1)+1,200)),"] BEP Yıllık Planı")</f>
        <v>2024-2025 Eğitim Öğretim Yılı [TEFSİR OKUMALARI]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2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2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25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">
      <c r="A6" s="20">
        <f>Ayarlar!B2</f>
        <v>45178</v>
      </c>
      <c r="B6" s="16" t="s">
        <v>389</v>
      </c>
      <c r="C6" s="16" t="s">
        <v>390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">
      <c r="A7" s="20">
        <f>Ayarlar!B3</f>
        <v>45200</v>
      </c>
      <c r="B7" s="16" t="s">
        <v>399</v>
      </c>
      <c r="C7" s="16" t="s">
        <v>391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">
      <c r="A8" s="20">
        <f>Ayarlar!B4</f>
        <v>45231</v>
      </c>
      <c r="B8" s="16" t="s">
        <v>392</v>
      </c>
      <c r="C8" s="16" t="s">
        <v>400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">
      <c r="A9" s="20">
        <f>Ayarlar!B5</f>
        <v>45261</v>
      </c>
      <c r="B9" s="16" t="s">
        <v>393</v>
      </c>
      <c r="C9" s="16" t="s">
        <v>401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">
      <c r="A10" s="20">
        <f>Ayarlar!B6</f>
        <v>45292</v>
      </c>
      <c r="B10" s="16" t="s">
        <v>394</v>
      </c>
      <c r="C10" s="16" t="s">
        <v>401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">
      <c r="A11" s="20">
        <f>Ayarlar!B7</f>
        <v>45323</v>
      </c>
      <c r="B11" s="16" t="s">
        <v>395</v>
      </c>
      <c r="C11" s="16" t="s">
        <v>401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">
      <c r="A12" s="20">
        <f>Ayarlar!B8</f>
        <v>45352</v>
      </c>
      <c r="B12" s="16" t="s">
        <v>396</v>
      </c>
      <c r="C12" s="16" t="s">
        <v>401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">
      <c r="A13" s="20">
        <f>Ayarlar!B9</f>
        <v>45383</v>
      </c>
      <c r="B13" s="16" t="s">
        <v>397</v>
      </c>
      <c r="C13" s="16" t="s">
        <v>401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">
      <c r="A14" s="20">
        <f>Ayarlar!B10</f>
        <v>45413</v>
      </c>
      <c r="B14" s="16" t="s">
        <v>402</v>
      </c>
      <c r="C14" s="16" t="s">
        <v>401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">
      <c r="A15" s="20">
        <f>Ayarlar!B11</f>
        <v>45444</v>
      </c>
      <c r="B15" s="16" t="s">
        <v>398</v>
      </c>
      <c r="C15" s="16" t="s">
        <v>401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25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25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25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25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25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25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25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25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25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25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25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25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25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25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25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25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25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25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25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25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25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25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25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25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25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25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25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25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25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25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25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25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25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25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25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25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25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25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25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25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25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25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25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25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25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25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25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25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25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25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25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25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25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25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25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25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25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25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25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25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25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25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25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25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25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25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25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25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25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25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25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25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25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25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25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25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25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25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25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25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25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25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25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25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25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25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25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25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25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25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25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25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25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25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25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25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25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25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25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25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25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25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25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25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25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25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25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25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25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25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25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25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25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25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25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25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25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25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25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25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25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25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25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25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25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25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25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25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25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25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25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25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25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25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25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25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25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25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25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25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25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25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25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25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25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25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25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25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25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25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25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25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25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25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25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25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25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25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25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25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25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25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25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25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25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25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25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25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25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25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25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25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25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25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25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25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25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25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25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25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25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25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25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25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25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25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25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25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25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25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25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25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25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25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25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25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25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25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25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25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25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25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25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25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25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25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25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25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25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25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25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25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25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25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25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25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25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25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25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25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25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25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25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25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25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25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25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25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25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25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25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25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25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25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25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25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25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25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25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25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25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25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25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25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25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25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25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25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25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25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25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25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25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25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25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25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25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25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25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25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25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25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25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25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25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25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25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25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25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25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25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25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25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25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25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25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25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25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25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25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25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25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25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25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25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25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25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25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25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25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25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25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25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25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25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25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25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25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25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25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25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25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25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25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25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25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25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25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25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25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25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25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25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25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25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25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25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25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25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25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25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25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25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25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25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25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25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25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25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25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25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25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25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25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25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25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25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25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25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25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25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25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25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25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25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25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25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25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25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25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25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25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25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25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25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25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25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25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25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25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25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25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25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25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25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25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25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25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25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25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25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25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25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25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25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25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25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25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25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25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25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25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25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25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25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25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25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25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25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25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25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25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25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25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25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25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25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25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25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25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25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25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25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25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25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25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25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25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25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25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25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25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25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25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25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25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25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25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25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25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25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25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25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25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25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25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25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25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25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25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25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25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25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25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25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25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25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25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25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25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25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25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25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25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25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25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25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25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25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25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25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25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25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25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25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25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25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25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25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25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25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25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25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25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25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25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25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25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25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25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25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25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25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25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25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25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25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25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25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25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25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25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25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25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25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25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25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25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25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25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25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25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25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25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25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25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25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25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25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25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25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25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25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25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25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25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25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25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25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25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25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25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25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25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25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25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25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25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25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25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25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25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25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25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25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25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25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25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25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25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25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25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25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25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25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25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25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25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25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25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25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25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25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25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25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25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25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25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25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25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25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25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25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25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25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25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25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25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25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25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25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25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25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25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25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25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25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25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25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25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25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25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25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25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25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25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25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25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25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25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25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25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25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25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25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25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25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25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25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25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25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25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25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25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25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25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25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25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25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25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25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25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25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25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25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25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25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25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25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25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25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25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25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25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25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25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25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25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25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25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25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25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25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25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25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25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25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25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25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25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25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25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25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25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25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25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25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25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25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25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25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25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25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25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25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25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25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25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25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25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25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25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25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25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25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25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25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25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25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25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25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25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25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25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25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25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25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25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25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25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25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25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25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25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25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25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25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25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25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25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25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25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25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25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25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25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25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25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25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25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25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25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25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25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25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25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25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25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25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25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25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25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25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25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25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25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25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25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25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25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25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25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25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25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25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25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25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25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25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25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25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25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25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25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25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25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25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25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25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25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25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25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25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25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25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25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25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25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25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25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25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25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25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25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25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25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25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25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25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25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25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25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25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25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25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25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25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25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25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25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25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25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25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25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25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25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25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25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25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25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25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25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25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25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25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25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25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25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25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25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25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25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25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25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25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25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25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25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25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25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25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25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25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25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25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25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25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25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25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25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25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25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25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25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25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25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25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25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25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25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25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25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25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25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25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25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25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25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25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25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25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25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25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25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25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25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25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25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25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25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25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25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25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25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25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25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25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25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25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25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25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25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25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25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25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25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25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25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25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25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25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25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25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25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25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25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25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25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25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25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25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25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25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25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25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25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25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25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25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25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25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25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25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25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25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25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25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25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25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25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25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25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25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25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25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25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25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25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25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25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25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25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25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25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25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25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25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25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25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25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25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25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25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25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25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25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25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25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25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25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25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25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25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25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25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25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25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25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25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25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25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25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25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25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25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25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25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25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25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25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25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25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25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25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25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25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25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25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25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25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25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25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25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25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25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25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25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25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25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25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25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25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25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25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25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25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25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998"/>
  <sheetViews>
    <sheetView showGridLines="0" workbookViewId="0">
      <selection activeCell="B13" sqref="B13"/>
    </sheetView>
  </sheetViews>
  <sheetFormatPr defaultColWidth="14.42578125" defaultRowHeight="15" customHeight="1" x14ac:dyDescent="0.25"/>
  <cols>
    <col min="1" max="1" width="5.28515625" customWidth="1"/>
    <col min="2" max="2" width="19.42578125" customWidth="1"/>
    <col min="3" max="3" width="3.7109375" customWidth="1"/>
    <col min="4" max="4" width="3" customWidth="1"/>
    <col min="5" max="5" width="24.7109375" customWidth="1"/>
    <col min="6" max="6" width="5.28515625" customWidth="1"/>
    <col min="7" max="7" width="9.140625" customWidth="1"/>
    <col min="8" max="16" width="8.7109375" customWidth="1"/>
  </cols>
  <sheetData>
    <row r="1" spans="1:16" ht="12.75" customHeight="1" x14ac:dyDescent="0.25">
      <c r="A1" s="8"/>
      <c r="B1" s="14" t="s">
        <v>36</v>
      </c>
      <c r="C1" s="10"/>
      <c r="D1" s="9"/>
      <c r="E1" s="9" t="s">
        <v>6</v>
      </c>
      <c r="F1" s="9" t="s">
        <v>7</v>
      </c>
      <c r="G1" s="8"/>
      <c r="H1" s="8"/>
      <c r="I1" s="8"/>
      <c r="J1" s="8"/>
      <c r="K1" s="8"/>
      <c r="L1" s="8"/>
      <c r="M1" s="8"/>
      <c r="N1" s="8"/>
      <c r="O1" s="8"/>
      <c r="P1" s="8"/>
    </row>
    <row r="2" spans="1:16" ht="12.75" customHeight="1" x14ac:dyDescent="0.25">
      <c r="A2" s="8">
        <v>9</v>
      </c>
      <c r="B2" s="26">
        <v>45178</v>
      </c>
      <c r="C2" s="8"/>
      <c r="D2" s="11">
        <v>1</v>
      </c>
      <c r="E2" s="11" t="s">
        <v>8</v>
      </c>
      <c r="F2" s="12">
        <v>5</v>
      </c>
      <c r="G2" s="8"/>
      <c r="H2" s="8"/>
      <c r="I2" s="8"/>
      <c r="J2" s="8"/>
      <c r="K2" s="8"/>
      <c r="L2" s="8"/>
      <c r="M2" s="8"/>
      <c r="N2" s="8"/>
      <c r="O2" s="8"/>
      <c r="P2" s="8"/>
    </row>
    <row r="3" spans="1:16" ht="12.75" customHeight="1" x14ac:dyDescent="0.25">
      <c r="A3" s="8">
        <v>10</v>
      </c>
      <c r="B3" s="19">
        <f>DATE(YEAR(B2),1+MONTH(B2),1)</f>
        <v>45200</v>
      </c>
      <c r="C3" s="8"/>
      <c r="D3" s="11">
        <v>2</v>
      </c>
      <c r="E3" s="11" t="s">
        <v>9</v>
      </c>
      <c r="F3" s="12">
        <v>1</v>
      </c>
      <c r="G3" s="8"/>
      <c r="H3" s="8"/>
      <c r="I3" s="8"/>
      <c r="J3" s="8"/>
      <c r="K3" s="8"/>
      <c r="L3" s="8"/>
      <c r="M3" s="8"/>
      <c r="N3" s="8"/>
      <c r="O3" s="8"/>
      <c r="P3" s="8"/>
    </row>
    <row r="4" spans="1:16" ht="12.75" customHeight="1" x14ac:dyDescent="0.25">
      <c r="A4" s="8">
        <v>11</v>
      </c>
      <c r="B4" s="19">
        <f t="shared" ref="B4:B11" si="0">DATE(YEAR(B3),1+MONTH(B3),1)</f>
        <v>45231</v>
      </c>
      <c r="C4" s="8"/>
      <c r="D4" s="11">
        <v>3</v>
      </c>
      <c r="E4" s="11" t="s">
        <v>10</v>
      </c>
      <c r="F4" s="12">
        <v>2</v>
      </c>
      <c r="G4" s="8"/>
      <c r="H4" s="8"/>
      <c r="I4" s="8"/>
      <c r="J4" s="8"/>
      <c r="K4" s="8"/>
      <c r="L4" s="8"/>
      <c r="M4" s="8"/>
      <c r="N4" s="8"/>
      <c r="O4" s="8"/>
      <c r="P4" s="8"/>
    </row>
    <row r="5" spans="1:16" ht="12.75" customHeight="1" x14ac:dyDescent="0.25">
      <c r="A5" s="8">
        <v>12</v>
      </c>
      <c r="B5" s="19">
        <f t="shared" si="0"/>
        <v>45261</v>
      </c>
      <c r="C5" s="8"/>
      <c r="D5" s="11">
        <v>4</v>
      </c>
      <c r="E5" s="11" t="s">
        <v>11</v>
      </c>
      <c r="F5" s="12">
        <v>2</v>
      </c>
      <c r="G5" s="8"/>
      <c r="H5" s="8"/>
      <c r="I5" s="8"/>
      <c r="J5" s="8"/>
      <c r="K5" s="8"/>
      <c r="L5" s="8"/>
      <c r="M5" s="8"/>
      <c r="N5" s="8"/>
      <c r="O5" s="8"/>
      <c r="P5" s="8"/>
    </row>
    <row r="6" spans="1:16" ht="12.75" customHeight="1" x14ac:dyDescent="0.25">
      <c r="A6" s="8">
        <v>1</v>
      </c>
      <c r="B6" s="19">
        <f t="shared" si="0"/>
        <v>45292</v>
      </c>
      <c r="C6" s="8"/>
      <c r="D6" s="11">
        <v>5</v>
      </c>
      <c r="E6" s="11" t="s">
        <v>12</v>
      </c>
      <c r="F6" s="12">
        <v>4</v>
      </c>
      <c r="G6" s="8"/>
      <c r="H6" s="8"/>
      <c r="I6" s="8"/>
      <c r="J6" s="8"/>
      <c r="K6" s="8"/>
      <c r="L6" s="8"/>
      <c r="M6" s="8"/>
      <c r="N6" s="8"/>
      <c r="O6" s="8"/>
      <c r="P6" s="8"/>
    </row>
    <row r="7" spans="1:16" ht="12.75" customHeight="1" x14ac:dyDescent="0.25">
      <c r="A7" s="8">
        <v>2</v>
      </c>
      <c r="B7" s="19">
        <f t="shared" si="0"/>
        <v>45323</v>
      </c>
      <c r="C7" s="8"/>
      <c r="D7" s="11">
        <v>6</v>
      </c>
      <c r="E7" s="11" t="s">
        <v>14</v>
      </c>
      <c r="F7" s="12">
        <v>2</v>
      </c>
      <c r="G7" s="8"/>
      <c r="H7" s="8"/>
      <c r="I7" s="8"/>
      <c r="J7" s="8"/>
      <c r="K7" s="8"/>
      <c r="L7" s="8"/>
      <c r="M7" s="8"/>
      <c r="N7" s="8"/>
      <c r="O7" s="8"/>
      <c r="P7" s="8"/>
    </row>
    <row r="8" spans="1:16" ht="12.75" customHeight="1" x14ac:dyDescent="0.25">
      <c r="A8" s="8">
        <v>3</v>
      </c>
      <c r="B8" s="19">
        <f t="shared" si="0"/>
        <v>45352</v>
      </c>
      <c r="C8" s="13"/>
      <c r="D8" s="11">
        <v>7</v>
      </c>
      <c r="E8" s="11" t="s">
        <v>15</v>
      </c>
      <c r="F8" s="12">
        <v>1</v>
      </c>
      <c r="G8" s="8"/>
      <c r="H8" s="8"/>
      <c r="I8" s="8"/>
      <c r="J8" s="8"/>
      <c r="K8" s="8"/>
      <c r="L8" s="8"/>
      <c r="M8" s="8"/>
      <c r="N8" s="8"/>
      <c r="O8" s="8"/>
      <c r="P8" s="8"/>
    </row>
    <row r="9" spans="1:16" ht="12.75" customHeight="1" x14ac:dyDescent="0.25">
      <c r="A9" s="8">
        <v>4</v>
      </c>
      <c r="B9" s="19">
        <f t="shared" si="0"/>
        <v>45383</v>
      </c>
      <c r="C9" s="8"/>
      <c r="D9" s="11">
        <v>8</v>
      </c>
      <c r="E9" s="11" t="s">
        <v>16</v>
      </c>
      <c r="F9" s="12">
        <v>2</v>
      </c>
      <c r="G9" s="8"/>
      <c r="H9" s="8"/>
      <c r="I9" s="8"/>
      <c r="J9" s="8"/>
      <c r="K9" s="8"/>
      <c r="L9" s="8"/>
      <c r="M9" s="8"/>
      <c r="N9" s="8"/>
      <c r="O9" s="8"/>
      <c r="P9" s="8"/>
    </row>
    <row r="10" spans="1:16" ht="12.75" customHeight="1" x14ac:dyDescent="0.25">
      <c r="A10" s="8">
        <v>5</v>
      </c>
      <c r="B10" s="19">
        <f t="shared" si="0"/>
        <v>45413</v>
      </c>
      <c r="C10" s="8"/>
      <c r="D10" s="11">
        <v>9</v>
      </c>
      <c r="E10" s="11" t="s">
        <v>17</v>
      </c>
      <c r="F10" s="12">
        <v>4</v>
      </c>
      <c r="G10" s="8"/>
      <c r="H10" s="8"/>
      <c r="I10" s="8"/>
      <c r="J10" s="8"/>
      <c r="K10" s="8"/>
      <c r="L10" s="8"/>
      <c r="M10" s="8"/>
      <c r="N10" s="8"/>
      <c r="O10" s="8"/>
      <c r="P10" s="8"/>
    </row>
    <row r="11" spans="1:16" ht="12.75" customHeight="1" x14ac:dyDescent="0.25">
      <c r="A11" s="8">
        <v>6</v>
      </c>
      <c r="B11" s="19">
        <f t="shared" si="0"/>
        <v>45444</v>
      </c>
      <c r="C11" s="8"/>
      <c r="D11" s="11">
        <v>10</v>
      </c>
      <c r="E11" s="11" t="s">
        <v>19</v>
      </c>
      <c r="F11" s="12">
        <v>2</v>
      </c>
      <c r="G11" s="8"/>
      <c r="H11" s="8"/>
      <c r="I11" s="8"/>
      <c r="J11" s="8"/>
      <c r="K11" s="8"/>
      <c r="L11" s="8"/>
      <c r="M11" s="8"/>
      <c r="N11" s="8"/>
      <c r="O11" s="8"/>
      <c r="P11" s="8"/>
    </row>
    <row r="12" spans="1:16" ht="12.75" customHeight="1" x14ac:dyDescent="0.25">
      <c r="A12" s="8"/>
      <c r="B12" s="26">
        <v>45463</v>
      </c>
      <c r="C12" s="8"/>
      <c r="D12" s="11">
        <v>11</v>
      </c>
      <c r="E12" s="11" t="s">
        <v>20</v>
      </c>
      <c r="F12" s="12">
        <v>2</v>
      </c>
      <c r="G12" s="8"/>
      <c r="H12" s="8"/>
      <c r="I12" s="8"/>
      <c r="J12" s="8"/>
      <c r="K12" s="8"/>
      <c r="L12" s="8"/>
      <c r="M12" s="8"/>
      <c r="N12" s="8"/>
      <c r="O12" s="8"/>
      <c r="P12" s="8"/>
    </row>
    <row r="13" spans="1:16" ht="12.75" customHeight="1" x14ac:dyDescent="0.25">
      <c r="A13" s="8"/>
      <c r="B13" s="8"/>
      <c r="C13" s="8"/>
      <c r="D13" s="11">
        <v>12</v>
      </c>
      <c r="E13" s="11" t="s">
        <v>21</v>
      </c>
      <c r="F13" s="12">
        <v>2</v>
      </c>
      <c r="G13" s="8"/>
      <c r="H13" s="8"/>
      <c r="I13" s="8"/>
      <c r="J13" s="8"/>
      <c r="K13" s="8"/>
      <c r="L13" s="8"/>
      <c r="M13" s="8"/>
      <c r="N13" s="8"/>
      <c r="O13" s="8"/>
      <c r="P13" s="8"/>
    </row>
    <row r="14" spans="1:16" ht="12.75" customHeight="1" x14ac:dyDescent="0.25">
      <c r="A14" s="8"/>
      <c r="B14" s="8"/>
      <c r="C14" s="8"/>
      <c r="D14" s="11">
        <v>13</v>
      </c>
      <c r="E14" s="11" t="s">
        <v>22</v>
      </c>
      <c r="F14" s="12">
        <v>2</v>
      </c>
      <c r="G14" s="8"/>
      <c r="H14" s="8"/>
      <c r="I14" s="8"/>
      <c r="J14" s="8"/>
      <c r="K14" s="8"/>
      <c r="L14" s="8"/>
      <c r="M14" s="8"/>
      <c r="N14" s="8"/>
      <c r="O14" s="8"/>
      <c r="P14" s="8"/>
    </row>
    <row r="15" spans="1:16" ht="12.75" customHeight="1" x14ac:dyDescent="0.25">
      <c r="A15" s="8"/>
      <c r="B15" s="8"/>
      <c r="C15" s="8"/>
      <c r="D15" s="11">
        <v>14</v>
      </c>
      <c r="E15" s="11" t="s">
        <v>23</v>
      </c>
      <c r="F15" s="12">
        <v>3</v>
      </c>
      <c r="G15" s="8"/>
      <c r="H15" s="8"/>
      <c r="I15" s="8"/>
      <c r="J15" s="8"/>
      <c r="K15" s="8"/>
      <c r="L15" s="8"/>
      <c r="M15" s="8"/>
      <c r="N15" s="8"/>
      <c r="O15" s="8"/>
      <c r="P15" s="8"/>
    </row>
    <row r="16" spans="1:16" ht="12.75" customHeight="1" x14ac:dyDescent="0.25">
      <c r="A16" s="8"/>
      <c r="B16" s="8"/>
      <c r="C16" s="8"/>
      <c r="D16" s="11">
        <v>15</v>
      </c>
      <c r="E16" s="11" t="s">
        <v>13</v>
      </c>
      <c r="F16" s="12">
        <v>1</v>
      </c>
      <c r="G16" s="8"/>
      <c r="H16" s="8"/>
      <c r="I16" s="8"/>
      <c r="J16" s="8"/>
      <c r="K16" s="8"/>
      <c r="L16" s="8"/>
      <c r="M16" s="8"/>
      <c r="N16" s="8"/>
      <c r="O16" s="8"/>
      <c r="P16" s="8"/>
    </row>
    <row r="17" spans="1:16" ht="12.75" customHeight="1" x14ac:dyDescent="0.25">
      <c r="A17" s="8"/>
      <c r="B17" s="8"/>
      <c r="C17" s="8"/>
      <c r="D17" s="11">
        <v>16</v>
      </c>
      <c r="E17" s="11" t="s">
        <v>18</v>
      </c>
      <c r="F17" s="12">
        <v>1</v>
      </c>
      <c r="G17" s="8"/>
      <c r="H17" s="8"/>
      <c r="I17" s="8"/>
      <c r="J17" s="8"/>
      <c r="K17" s="8"/>
      <c r="L17" s="8"/>
      <c r="M17" s="8"/>
      <c r="N17" s="8"/>
      <c r="O17" s="8"/>
      <c r="P17" s="8"/>
    </row>
    <row r="18" spans="1:16" ht="12.75" customHeight="1" x14ac:dyDescent="0.25">
      <c r="A18" s="8"/>
      <c r="B18" s="8"/>
      <c r="C18" s="8"/>
      <c r="D18" s="11">
        <v>17</v>
      </c>
      <c r="E18" s="11" t="s">
        <v>24</v>
      </c>
      <c r="F18" s="12">
        <v>2</v>
      </c>
      <c r="G18" s="8"/>
      <c r="H18" s="8"/>
      <c r="I18" s="8"/>
      <c r="J18" s="8"/>
      <c r="K18" s="8"/>
      <c r="L18" s="8"/>
      <c r="M18" s="8"/>
      <c r="N18" s="8"/>
      <c r="O18" s="8"/>
      <c r="P18" s="8"/>
    </row>
    <row r="19" spans="1:16" ht="12.75" customHeight="1" x14ac:dyDescent="0.25">
      <c r="A19" s="8"/>
      <c r="B19" s="8"/>
      <c r="C19" s="8"/>
      <c r="D19" s="11">
        <v>18</v>
      </c>
      <c r="E19" s="11" t="s">
        <v>28</v>
      </c>
      <c r="F19" s="12">
        <v>2</v>
      </c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1:16" ht="12.75" customHeight="1" x14ac:dyDescent="0.25">
      <c r="A20" s="8"/>
      <c r="B20" s="8"/>
      <c r="C20" s="8"/>
      <c r="D20" s="11">
        <v>19</v>
      </c>
      <c r="E20" s="11" t="s">
        <v>29</v>
      </c>
      <c r="F20" s="12">
        <v>2</v>
      </c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1:16" ht="12.75" customHeight="1" x14ac:dyDescent="0.25">
      <c r="A21" s="8"/>
      <c r="B21" s="8"/>
      <c r="C21" s="8"/>
      <c r="D21" s="11">
        <v>20</v>
      </c>
      <c r="E21" s="11" t="s">
        <v>26</v>
      </c>
      <c r="F21" s="12">
        <v>1</v>
      </c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1:16" ht="12.75" customHeight="1" x14ac:dyDescent="0.25">
      <c r="A22" s="8"/>
      <c r="B22" s="8"/>
      <c r="C22" s="8"/>
      <c r="D22" s="11">
        <v>21</v>
      </c>
      <c r="E22" s="11" t="s">
        <v>31</v>
      </c>
      <c r="F22" s="12">
        <v>2</v>
      </c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1:16" ht="12.75" customHeight="1" x14ac:dyDescent="0.25">
      <c r="A23" s="8"/>
      <c r="B23" s="8"/>
      <c r="C23" s="8"/>
      <c r="D23" s="11">
        <v>22</v>
      </c>
      <c r="E23" s="11" t="s">
        <v>30</v>
      </c>
      <c r="F23" s="12">
        <v>2</v>
      </c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1:16" ht="12.75" customHeight="1" x14ac:dyDescent="0.25">
      <c r="A24" s="8"/>
      <c r="B24" s="8"/>
      <c r="C24" s="8"/>
      <c r="D24" s="11">
        <v>23</v>
      </c>
      <c r="E24" s="11" t="s">
        <v>33</v>
      </c>
      <c r="F24" s="12">
        <v>2</v>
      </c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1:16" ht="12.75" customHeight="1" x14ac:dyDescent="0.25">
      <c r="A25" s="8"/>
      <c r="B25" s="8"/>
      <c r="C25" s="8"/>
      <c r="D25" s="11">
        <v>24</v>
      </c>
      <c r="E25" s="11" t="s">
        <v>27</v>
      </c>
      <c r="F25" s="12">
        <v>2</v>
      </c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1:16" ht="12.75" customHeight="1" x14ac:dyDescent="0.25">
      <c r="A26" s="8"/>
      <c r="B26" s="8"/>
      <c r="C26" s="8"/>
      <c r="D26" s="11">
        <v>25</v>
      </c>
      <c r="E26" s="11" t="s">
        <v>32</v>
      </c>
      <c r="F26" s="12">
        <v>2</v>
      </c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1:16" ht="12.75" customHeight="1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1:16" ht="12.75" customHeight="1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1:16" ht="12.75" customHeight="1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1:16" ht="12.75" customHeight="1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1:16" ht="12.75" customHeight="1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1:16" ht="12.75" customHeight="1" x14ac:dyDescent="0.2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1:16" ht="12.75" customHeight="1" x14ac:dyDescent="0.2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1:16" ht="12.75" customHeight="1" x14ac:dyDescent="0.2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1:16" ht="12.75" customHeight="1" x14ac:dyDescent="0.2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1:16" ht="12.75" customHeight="1" x14ac:dyDescent="0.2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1:16" ht="12.75" customHeight="1" x14ac:dyDescent="0.2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1:16" ht="12.75" customHeight="1" x14ac:dyDescent="0.2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1:16" ht="12.75" customHeight="1" x14ac:dyDescent="0.2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1:16" ht="12.75" customHeight="1" x14ac:dyDescent="0.2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1:16" ht="12.75" customHeight="1" x14ac:dyDescent="0.2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1:16" ht="12.75" customHeight="1" x14ac:dyDescent="0.2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1:16" ht="12.75" customHeight="1" x14ac:dyDescent="0.2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1:16" ht="12.75" customHeight="1" x14ac:dyDescent="0.2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1:16" ht="12.75" customHeight="1" x14ac:dyDescent="0.2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1:16" ht="12.75" customHeight="1" x14ac:dyDescent="0.2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1:16" ht="12.75" customHeight="1" x14ac:dyDescent="0.2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1:16" ht="12.75" customHeight="1" x14ac:dyDescent="0.2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1:16" ht="12.75" customHeight="1" x14ac:dyDescent="0.2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1:16" ht="12.75" customHeight="1" x14ac:dyDescent="0.2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1:16" ht="12.75" customHeight="1" x14ac:dyDescent="0.2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1:16" ht="12.75" customHeight="1" x14ac:dyDescent="0.2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1:16" ht="12.75" customHeight="1" x14ac:dyDescent="0.2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1:16" ht="12.75" customHeight="1" x14ac:dyDescent="0.2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1:16" ht="12.75" customHeight="1" x14ac:dyDescent="0.2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1:16" ht="12.75" customHeight="1" x14ac:dyDescent="0.2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1:16" ht="12.75" customHeight="1" x14ac:dyDescent="0.2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1:16" ht="12.75" customHeight="1" x14ac:dyDescent="0.2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1:16" ht="12.75" customHeight="1" x14ac:dyDescent="0.2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1:16" ht="12.75" customHeight="1" x14ac:dyDescent="0.2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1:16" ht="12.75" customHeight="1" x14ac:dyDescent="0.2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1:16" ht="12.75" customHeight="1" x14ac:dyDescent="0.2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1:16" ht="12.75" customHeight="1" x14ac:dyDescent="0.2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1:16" ht="12.75" customHeight="1" x14ac:dyDescent="0.25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1:16" ht="12.75" customHeight="1" x14ac:dyDescent="0.25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1:16" ht="12.75" customHeight="1" x14ac:dyDescent="0.25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1:16" ht="12.75" customHeight="1" x14ac:dyDescent="0.25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1:16" ht="12.75" customHeight="1" x14ac:dyDescent="0.25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1:16" ht="12.75" customHeight="1" x14ac:dyDescent="0.2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1:16" ht="12.75" customHeight="1" x14ac:dyDescent="0.2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1:16" ht="12.75" customHeight="1" x14ac:dyDescent="0.2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1:16" ht="12.75" customHeight="1" x14ac:dyDescent="0.2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1:16" ht="12.75" customHeight="1" x14ac:dyDescent="0.2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1:16" ht="12.75" customHeight="1" x14ac:dyDescent="0.2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1:16" ht="12.75" customHeight="1" x14ac:dyDescent="0.2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1:16" ht="12.75" customHeight="1" x14ac:dyDescent="0.2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1:16" ht="12.75" customHeight="1" x14ac:dyDescent="0.2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1:16" ht="12.75" customHeight="1" x14ac:dyDescent="0.2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1:16" ht="12.75" customHeight="1" x14ac:dyDescent="0.2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1:16" ht="12.75" customHeight="1" x14ac:dyDescent="0.2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1:16" ht="12.75" customHeight="1" x14ac:dyDescent="0.2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1:16" ht="12.75" customHeight="1" x14ac:dyDescent="0.2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1:16" ht="12.75" customHeight="1" x14ac:dyDescent="0.2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1:16" ht="12.75" customHeight="1" x14ac:dyDescent="0.25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1:16" ht="12.75" customHeight="1" x14ac:dyDescent="0.25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1:16" ht="12.75" customHeight="1" x14ac:dyDescent="0.25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1:16" ht="12.75" customHeight="1" x14ac:dyDescent="0.25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1:16" ht="12.75" customHeight="1" x14ac:dyDescent="0.25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1:16" ht="12.75" customHeight="1" x14ac:dyDescent="0.2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1:16" ht="12.75" customHeight="1" x14ac:dyDescent="0.2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1:16" ht="12.75" customHeight="1" x14ac:dyDescent="0.2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1:16" ht="12.75" customHeight="1" x14ac:dyDescent="0.25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1:16" ht="12.75" customHeight="1" x14ac:dyDescent="0.25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1:16" ht="12.75" customHeight="1" x14ac:dyDescent="0.25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1:16" ht="12.75" customHeight="1" x14ac:dyDescent="0.2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1:16" ht="12.75" customHeight="1" x14ac:dyDescent="0.2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1:16" ht="12.75" customHeight="1" x14ac:dyDescent="0.2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1:16" ht="12.75" customHeight="1" x14ac:dyDescent="0.2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1:16" ht="12.75" customHeight="1" x14ac:dyDescent="0.2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1:16" ht="12.75" customHeight="1" x14ac:dyDescent="0.2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1:16" ht="12.75" customHeight="1" x14ac:dyDescent="0.2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1:16" ht="12.75" customHeight="1" x14ac:dyDescent="0.2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1:16" ht="12.75" customHeight="1" x14ac:dyDescent="0.2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1:16" ht="12.75" customHeight="1" x14ac:dyDescent="0.2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1:16" ht="12.75" customHeight="1" x14ac:dyDescent="0.2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1:16" ht="12.75" customHeight="1" x14ac:dyDescent="0.2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1:16" ht="12.75" customHeight="1" x14ac:dyDescent="0.2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1:16" ht="12.75" customHeight="1" x14ac:dyDescent="0.25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1:16" ht="12.75" customHeight="1" x14ac:dyDescent="0.2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1:16" ht="12.75" customHeight="1" x14ac:dyDescent="0.2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1:16" ht="12.75" customHeight="1" x14ac:dyDescent="0.25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1:16" ht="12.75" customHeight="1" x14ac:dyDescent="0.25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1:16" ht="12.75" customHeight="1" x14ac:dyDescent="0.25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1:16" ht="12.75" customHeight="1" x14ac:dyDescent="0.25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1:16" ht="12.75" customHeight="1" x14ac:dyDescent="0.25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1:16" ht="12.75" customHeight="1" x14ac:dyDescent="0.25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1:16" ht="12.75" customHeight="1" x14ac:dyDescent="0.25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1:16" ht="12.75" customHeight="1" x14ac:dyDescent="0.25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1:16" ht="12.75" customHeight="1" x14ac:dyDescent="0.25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1:16" ht="12.75" customHeight="1" x14ac:dyDescent="0.25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1:16" ht="12.75" customHeight="1" x14ac:dyDescent="0.25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1:16" ht="12.75" customHeight="1" x14ac:dyDescent="0.25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1:16" ht="12.75" customHeight="1" x14ac:dyDescent="0.25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1:16" ht="12.75" customHeight="1" x14ac:dyDescent="0.25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1:16" ht="12.75" customHeight="1" x14ac:dyDescent="0.25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1:16" ht="12.75" customHeight="1" x14ac:dyDescent="0.25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1:16" ht="12.75" customHeight="1" x14ac:dyDescent="0.25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1:16" ht="12.75" customHeight="1" x14ac:dyDescent="0.25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1:16" ht="12.75" customHeight="1" x14ac:dyDescent="0.25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1:16" ht="12.75" customHeight="1" x14ac:dyDescent="0.25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1:16" ht="12.75" customHeight="1" x14ac:dyDescent="0.25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1:16" ht="12.75" customHeight="1" x14ac:dyDescent="0.25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1:16" ht="12.75" customHeight="1" x14ac:dyDescent="0.25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1:16" ht="12.75" customHeight="1" x14ac:dyDescent="0.25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1:16" ht="12.75" customHeight="1" x14ac:dyDescent="0.25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1:16" ht="12.75" customHeight="1" x14ac:dyDescent="0.25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1:16" ht="12.75" customHeight="1" x14ac:dyDescent="0.25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1:16" ht="12.75" customHeight="1" x14ac:dyDescent="0.25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1:16" ht="12.75" customHeight="1" x14ac:dyDescent="0.25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1:16" ht="12.75" customHeight="1" x14ac:dyDescent="0.25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1:16" ht="12.75" customHeight="1" x14ac:dyDescent="0.2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1:16" ht="12.75" customHeight="1" x14ac:dyDescent="0.2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1:16" ht="12.75" customHeight="1" x14ac:dyDescent="0.2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1:16" ht="12.75" customHeight="1" x14ac:dyDescent="0.2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1:16" ht="12.75" customHeight="1" x14ac:dyDescent="0.2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1:16" ht="12.75" customHeight="1" x14ac:dyDescent="0.2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1:16" ht="12.75" customHeight="1" x14ac:dyDescent="0.2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1:16" ht="12.75" customHeight="1" x14ac:dyDescent="0.2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1:16" ht="12.75" customHeight="1" x14ac:dyDescent="0.2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1:16" ht="12.75" customHeight="1" x14ac:dyDescent="0.2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1:16" ht="12.75" customHeight="1" x14ac:dyDescent="0.2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spans="1:16" ht="12.75" customHeight="1" x14ac:dyDescent="0.2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1:16" ht="12.75" customHeight="1" x14ac:dyDescent="0.2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  <row r="154" spans="1:16" ht="12.75" customHeight="1" x14ac:dyDescent="0.2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</row>
    <row r="155" spans="1:16" ht="12.75" customHeight="1" x14ac:dyDescent="0.2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</row>
    <row r="156" spans="1:16" ht="12.75" customHeight="1" x14ac:dyDescent="0.2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</row>
    <row r="157" spans="1:16" ht="12.75" customHeight="1" x14ac:dyDescent="0.2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</row>
    <row r="158" spans="1:16" ht="12.75" customHeight="1" x14ac:dyDescent="0.2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1:16" ht="12.75" customHeight="1" x14ac:dyDescent="0.2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1:16" ht="12.75" customHeight="1" x14ac:dyDescent="0.2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1:16" ht="12.75" customHeight="1" x14ac:dyDescent="0.2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</row>
    <row r="162" spans="1:16" ht="12.75" customHeight="1" x14ac:dyDescent="0.2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</row>
    <row r="163" spans="1:16" ht="12.75" customHeight="1" x14ac:dyDescent="0.2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</row>
    <row r="164" spans="1:16" ht="12.75" customHeight="1" x14ac:dyDescent="0.2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</row>
    <row r="165" spans="1:16" ht="12.75" customHeight="1" x14ac:dyDescent="0.2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</row>
    <row r="166" spans="1:16" ht="12.75" customHeight="1" x14ac:dyDescent="0.2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</row>
    <row r="167" spans="1:16" ht="12.75" customHeight="1" x14ac:dyDescent="0.2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</row>
    <row r="168" spans="1:16" ht="12.75" customHeight="1" x14ac:dyDescent="0.2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</row>
    <row r="169" spans="1:16" ht="12.75" customHeight="1" x14ac:dyDescent="0.2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</row>
    <row r="170" spans="1:16" ht="12.75" customHeight="1" x14ac:dyDescent="0.2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</row>
    <row r="171" spans="1:16" ht="12.75" customHeight="1" x14ac:dyDescent="0.2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</row>
    <row r="172" spans="1:16" ht="12.75" customHeight="1" x14ac:dyDescent="0.2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</row>
    <row r="173" spans="1:16" ht="12.75" customHeight="1" x14ac:dyDescent="0.2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</row>
    <row r="174" spans="1:16" ht="12.75" customHeight="1" x14ac:dyDescent="0.2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</row>
    <row r="175" spans="1:16" ht="12.75" customHeight="1" x14ac:dyDescent="0.2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</row>
    <row r="176" spans="1:16" ht="12.75" customHeight="1" x14ac:dyDescent="0.2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</row>
    <row r="177" spans="1:16" ht="12.75" customHeight="1" x14ac:dyDescent="0.2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</row>
    <row r="178" spans="1:16" ht="12.75" customHeight="1" x14ac:dyDescent="0.2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</row>
    <row r="179" spans="1:16" ht="12.75" customHeight="1" x14ac:dyDescent="0.2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</row>
    <row r="180" spans="1:16" ht="12.75" customHeight="1" x14ac:dyDescent="0.2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</row>
    <row r="181" spans="1:16" ht="12.75" customHeight="1" x14ac:dyDescent="0.2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</row>
    <row r="182" spans="1:16" ht="12.75" customHeight="1" x14ac:dyDescent="0.2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</row>
    <row r="183" spans="1:16" ht="12.75" customHeight="1" x14ac:dyDescent="0.2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</row>
    <row r="184" spans="1:16" ht="12.75" customHeight="1" x14ac:dyDescent="0.2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</row>
    <row r="185" spans="1:16" ht="12.75" customHeight="1" x14ac:dyDescent="0.2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</row>
    <row r="186" spans="1:16" ht="12.75" customHeight="1" x14ac:dyDescent="0.2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</row>
    <row r="187" spans="1:16" ht="12.75" customHeight="1" x14ac:dyDescent="0.2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</row>
    <row r="188" spans="1:16" ht="12.75" customHeight="1" x14ac:dyDescent="0.2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</row>
    <row r="189" spans="1:16" ht="12.75" customHeight="1" x14ac:dyDescent="0.2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</row>
    <row r="190" spans="1:16" ht="12.75" customHeight="1" x14ac:dyDescent="0.2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</row>
    <row r="191" spans="1:16" ht="12.75" customHeight="1" x14ac:dyDescent="0.2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</row>
    <row r="192" spans="1:16" ht="12.75" customHeight="1" x14ac:dyDescent="0.2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</row>
    <row r="193" spans="1:16" ht="12.75" customHeight="1" x14ac:dyDescent="0.2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</row>
    <row r="194" spans="1:16" ht="12.75" customHeight="1" x14ac:dyDescent="0.2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</row>
    <row r="195" spans="1:16" ht="12.75" customHeight="1" x14ac:dyDescent="0.2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</row>
    <row r="196" spans="1:16" ht="12.75" customHeight="1" x14ac:dyDescent="0.2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</row>
    <row r="197" spans="1:16" ht="12.75" customHeight="1" x14ac:dyDescent="0.2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</row>
    <row r="198" spans="1:16" ht="12.75" customHeight="1" x14ac:dyDescent="0.2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</row>
    <row r="199" spans="1:16" ht="12.75" customHeight="1" x14ac:dyDescent="0.25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</row>
    <row r="200" spans="1:16" ht="12.75" customHeight="1" x14ac:dyDescent="0.25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</row>
    <row r="201" spans="1:16" ht="12.75" customHeight="1" x14ac:dyDescent="0.25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</row>
    <row r="202" spans="1:16" ht="12.75" customHeight="1" x14ac:dyDescent="0.25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</row>
    <row r="203" spans="1:16" ht="12.75" customHeight="1" x14ac:dyDescent="0.25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</row>
    <row r="204" spans="1:16" ht="12.75" customHeight="1" x14ac:dyDescent="0.25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</row>
    <row r="205" spans="1:16" ht="12.75" customHeight="1" x14ac:dyDescent="0.25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</row>
    <row r="206" spans="1:16" ht="12.75" customHeight="1" x14ac:dyDescent="0.25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</row>
    <row r="207" spans="1:16" ht="12.75" customHeight="1" x14ac:dyDescent="0.25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</row>
    <row r="208" spans="1:16" ht="12.75" customHeight="1" x14ac:dyDescent="0.25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</row>
    <row r="209" spans="1:16" ht="12.75" customHeight="1" x14ac:dyDescent="0.25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</row>
    <row r="210" spans="1:16" ht="12.75" customHeight="1" x14ac:dyDescent="0.25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</row>
    <row r="211" spans="1:16" ht="12.75" customHeight="1" x14ac:dyDescent="0.25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</row>
    <row r="212" spans="1:16" ht="12.75" customHeight="1" x14ac:dyDescent="0.25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</row>
    <row r="213" spans="1:16" ht="12.75" customHeight="1" x14ac:dyDescent="0.25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</row>
    <row r="214" spans="1:16" ht="12.75" customHeight="1" x14ac:dyDescent="0.25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</row>
    <row r="215" spans="1:16" ht="12.75" customHeight="1" x14ac:dyDescent="0.25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</row>
    <row r="216" spans="1:16" ht="12.75" customHeight="1" x14ac:dyDescent="0.25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</row>
    <row r="217" spans="1:16" ht="12.75" customHeight="1" x14ac:dyDescent="0.25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</row>
    <row r="218" spans="1:16" ht="12.75" customHeight="1" x14ac:dyDescent="0.25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</row>
    <row r="219" spans="1:16" ht="12.75" customHeight="1" x14ac:dyDescent="0.25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</row>
    <row r="220" spans="1:16" ht="12.75" customHeight="1" x14ac:dyDescent="0.25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</row>
    <row r="221" spans="1:16" ht="12.75" customHeight="1" x14ac:dyDescent="0.2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</row>
    <row r="222" spans="1:16" ht="12.75" customHeight="1" x14ac:dyDescent="0.2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</row>
    <row r="223" spans="1:16" ht="12.75" customHeight="1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</row>
    <row r="224" spans="1:16" ht="12.75" customHeight="1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</row>
    <row r="225" spans="1:16" ht="12.75" customHeight="1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</row>
    <row r="226" spans="1:16" ht="12.75" customHeight="1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</row>
    <row r="227" spans="1:16" ht="12.75" customHeight="1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</row>
    <row r="228" spans="1:16" ht="12.75" customHeight="1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</row>
    <row r="229" spans="1:16" ht="12.75" customHeight="1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</row>
    <row r="230" spans="1:16" ht="12.75" customHeight="1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</row>
    <row r="231" spans="1:16" ht="12.75" customHeight="1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</row>
    <row r="232" spans="1:16" ht="12.75" customHeight="1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</row>
    <row r="233" spans="1:16" ht="12.75" customHeight="1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</row>
    <row r="234" spans="1:16" ht="12.75" customHeight="1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</row>
    <row r="235" spans="1:16" ht="12.75" customHeight="1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</row>
    <row r="236" spans="1:16" ht="12.75" customHeight="1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</row>
    <row r="237" spans="1:16" ht="12.75" customHeight="1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</row>
    <row r="238" spans="1:16" ht="12.75" customHeight="1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</row>
    <row r="239" spans="1:16" ht="12.75" customHeight="1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</row>
    <row r="240" spans="1:16" ht="12.75" customHeight="1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</row>
    <row r="241" spans="1:16" ht="12.75" customHeight="1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</row>
    <row r="242" spans="1:16" ht="12.75" customHeight="1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</row>
    <row r="243" spans="1:16" ht="12.75" customHeight="1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</row>
    <row r="244" spans="1:16" ht="12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</row>
    <row r="245" spans="1:16" ht="12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</row>
    <row r="246" spans="1:16" ht="12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</row>
    <row r="247" spans="1:16" ht="12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</row>
    <row r="248" spans="1:16" ht="12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</row>
    <row r="249" spans="1:16" ht="12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</row>
    <row r="250" spans="1:16" ht="12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</row>
    <row r="251" spans="1:16" ht="12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</row>
    <row r="252" spans="1:16" ht="12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</row>
    <row r="253" spans="1:16" ht="12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</row>
    <row r="254" spans="1:16" ht="12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</row>
    <row r="255" spans="1:16" ht="12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</row>
    <row r="256" spans="1:16" ht="12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</row>
    <row r="257" spans="1:16" ht="12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</row>
    <row r="258" spans="1:16" ht="12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</row>
    <row r="259" spans="1:16" ht="12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</row>
    <row r="260" spans="1:16" ht="12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</row>
    <row r="261" spans="1:16" ht="12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</row>
    <row r="262" spans="1:16" ht="12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</row>
    <row r="263" spans="1:16" ht="12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</row>
    <row r="264" spans="1:16" ht="12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</row>
    <row r="265" spans="1:16" ht="12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</row>
    <row r="266" spans="1:16" ht="12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</row>
    <row r="267" spans="1:16" ht="12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</row>
    <row r="268" spans="1:16" ht="12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</row>
    <row r="269" spans="1:16" ht="12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</row>
    <row r="270" spans="1:16" ht="12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</row>
    <row r="271" spans="1:16" ht="12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</row>
    <row r="272" spans="1:16" ht="12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</row>
    <row r="273" spans="1:16" ht="12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</row>
    <row r="274" spans="1:16" ht="12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</row>
    <row r="275" spans="1:16" ht="12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</row>
    <row r="276" spans="1:16" ht="12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</row>
    <row r="277" spans="1:16" ht="12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</row>
    <row r="278" spans="1:16" ht="12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</row>
    <row r="279" spans="1:16" ht="12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</row>
    <row r="280" spans="1:16" ht="12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</row>
    <row r="281" spans="1:16" ht="12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</row>
    <row r="282" spans="1:16" ht="12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</row>
    <row r="283" spans="1:16" ht="12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</row>
    <row r="284" spans="1:16" ht="12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</row>
    <row r="285" spans="1:16" ht="12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</row>
    <row r="286" spans="1:16" ht="12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</row>
    <row r="287" spans="1:16" ht="12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</row>
    <row r="288" spans="1:16" ht="12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</row>
    <row r="289" spans="1:16" ht="12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</row>
    <row r="290" spans="1:16" ht="12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</row>
    <row r="291" spans="1:16" ht="12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</row>
    <row r="292" spans="1:16" ht="12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</row>
    <row r="293" spans="1:16" ht="12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</row>
    <row r="294" spans="1:16" ht="12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</row>
    <row r="295" spans="1:16" ht="12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</row>
    <row r="296" spans="1:16" ht="12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</row>
    <row r="297" spans="1:16" ht="12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</row>
    <row r="298" spans="1:16" ht="12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</row>
    <row r="299" spans="1:16" ht="12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</row>
    <row r="300" spans="1:16" ht="12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</row>
    <row r="301" spans="1:16" ht="12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</row>
    <row r="302" spans="1:16" ht="12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</row>
    <row r="303" spans="1:16" ht="12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</row>
    <row r="304" spans="1:16" ht="12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</row>
    <row r="305" spans="1:16" ht="12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</row>
    <row r="306" spans="1:16" ht="12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</row>
    <row r="307" spans="1:16" ht="12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</row>
    <row r="308" spans="1:16" ht="12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</row>
    <row r="309" spans="1:16" ht="12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</row>
    <row r="310" spans="1:16" ht="12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</row>
    <row r="311" spans="1:16" ht="12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</row>
    <row r="312" spans="1:16" ht="12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</row>
    <row r="313" spans="1:16" ht="12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</row>
    <row r="314" spans="1:16" ht="12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</row>
    <row r="315" spans="1:16" ht="12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</row>
    <row r="316" spans="1:16" ht="12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</row>
    <row r="317" spans="1:16" ht="12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</row>
    <row r="318" spans="1:16" ht="12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</row>
    <row r="319" spans="1:16" ht="12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</row>
    <row r="320" spans="1:16" ht="12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</row>
    <row r="321" spans="1:16" ht="12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</row>
    <row r="322" spans="1:16" ht="12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</row>
    <row r="323" spans="1:16" ht="12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</row>
    <row r="324" spans="1:16" ht="12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</row>
    <row r="325" spans="1:16" ht="12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</row>
    <row r="326" spans="1:16" ht="12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</row>
    <row r="327" spans="1:16" ht="12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</row>
    <row r="328" spans="1:16" ht="12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</row>
    <row r="329" spans="1:16" ht="12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</row>
    <row r="330" spans="1:16" ht="12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</row>
    <row r="331" spans="1:16" ht="12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</row>
    <row r="332" spans="1:16" ht="12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</row>
    <row r="333" spans="1:16" ht="12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</row>
    <row r="334" spans="1:16" ht="12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</row>
    <row r="335" spans="1:16" ht="12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</row>
    <row r="336" spans="1:16" ht="12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</row>
    <row r="337" spans="1:16" ht="12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</row>
    <row r="338" spans="1:16" ht="12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</row>
    <row r="339" spans="1:16" ht="12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</row>
    <row r="340" spans="1:16" ht="12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</row>
    <row r="341" spans="1:16" ht="12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</row>
    <row r="342" spans="1:16" ht="12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</row>
    <row r="343" spans="1:16" ht="12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</row>
    <row r="344" spans="1:16" ht="12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</row>
    <row r="345" spans="1:16" ht="12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</row>
    <row r="346" spans="1:16" ht="12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</row>
    <row r="347" spans="1:16" ht="12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</row>
    <row r="348" spans="1:16" ht="12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</row>
    <row r="349" spans="1:16" ht="12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</row>
    <row r="350" spans="1:16" ht="12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</row>
    <row r="351" spans="1:16" ht="12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</row>
    <row r="352" spans="1:16" ht="12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</row>
    <row r="353" spans="1:16" ht="12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</row>
    <row r="354" spans="1:16" ht="12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</row>
    <row r="355" spans="1:16" ht="12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</row>
    <row r="356" spans="1:16" ht="12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</row>
    <row r="357" spans="1:16" ht="12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</row>
    <row r="358" spans="1:16" ht="12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</row>
    <row r="359" spans="1:16" ht="12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</row>
    <row r="360" spans="1:16" ht="12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</row>
    <row r="361" spans="1:16" ht="12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</row>
    <row r="362" spans="1:16" ht="12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</row>
    <row r="363" spans="1:16" ht="12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</row>
    <row r="364" spans="1:16" ht="12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</row>
    <row r="365" spans="1:16" ht="12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</row>
    <row r="366" spans="1:16" ht="12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</row>
    <row r="367" spans="1:16" ht="12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</row>
    <row r="368" spans="1:16" ht="12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</row>
    <row r="369" spans="1:16" ht="12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</row>
    <row r="370" spans="1:16" ht="12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</row>
    <row r="371" spans="1:16" ht="12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</row>
    <row r="372" spans="1:16" ht="12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</row>
    <row r="373" spans="1:16" ht="12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</row>
    <row r="374" spans="1:16" ht="12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</row>
    <row r="375" spans="1:16" ht="12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</row>
    <row r="376" spans="1:16" ht="12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</row>
    <row r="377" spans="1:16" ht="12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</row>
    <row r="378" spans="1:16" ht="12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</row>
    <row r="379" spans="1:16" ht="12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</row>
    <row r="380" spans="1:16" ht="12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</row>
    <row r="381" spans="1:16" ht="12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</row>
    <row r="382" spans="1:16" ht="12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</row>
    <row r="383" spans="1:16" ht="12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</row>
    <row r="384" spans="1:16" ht="12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</row>
    <row r="385" spans="1:16" ht="12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</row>
    <row r="386" spans="1:16" ht="12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</row>
    <row r="387" spans="1:16" ht="12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</row>
    <row r="388" spans="1:16" ht="12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</row>
    <row r="389" spans="1:16" ht="12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</row>
    <row r="390" spans="1:16" ht="12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</row>
    <row r="391" spans="1:16" ht="12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</row>
    <row r="392" spans="1:16" ht="12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</row>
    <row r="393" spans="1:16" ht="12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</row>
    <row r="394" spans="1:16" ht="12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</row>
    <row r="395" spans="1:16" ht="12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</row>
    <row r="396" spans="1:16" ht="12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</row>
    <row r="397" spans="1:16" ht="12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</row>
    <row r="398" spans="1:16" ht="12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</row>
    <row r="399" spans="1:16" ht="12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</row>
    <row r="400" spans="1:16" ht="12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</row>
    <row r="401" spans="1:16" ht="12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</row>
    <row r="402" spans="1:16" ht="12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</row>
    <row r="403" spans="1:16" ht="12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</row>
    <row r="404" spans="1:16" ht="12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</row>
    <row r="405" spans="1:16" ht="12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</row>
    <row r="406" spans="1:16" ht="12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</row>
    <row r="407" spans="1:16" ht="12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</row>
    <row r="408" spans="1:16" ht="12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</row>
    <row r="409" spans="1:16" ht="12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</row>
    <row r="410" spans="1:16" ht="12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</row>
    <row r="411" spans="1:16" ht="12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</row>
    <row r="412" spans="1:16" ht="12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</row>
    <row r="413" spans="1:16" ht="12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</row>
    <row r="414" spans="1:16" ht="12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</row>
    <row r="415" spans="1:16" ht="12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</row>
    <row r="416" spans="1:16" ht="12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</row>
    <row r="417" spans="1:16" ht="12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</row>
    <row r="418" spans="1:16" ht="12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</row>
    <row r="419" spans="1:16" ht="12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</row>
    <row r="420" spans="1:16" ht="12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</row>
    <row r="421" spans="1:16" ht="12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</row>
    <row r="422" spans="1:16" ht="12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</row>
    <row r="423" spans="1:16" ht="12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</row>
    <row r="424" spans="1:16" ht="12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</row>
    <row r="425" spans="1:16" ht="12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</row>
    <row r="426" spans="1:16" ht="12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</row>
    <row r="427" spans="1:16" ht="12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</row>
    <row r="428" spans="1:16" ht="12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</row>
    <row r="429" spans="1:16" ht="12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</row>
    <row r="430" spans="1:16" ht="12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</row>
    <row r="431" spans="1:16" ht="12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</row>
    <row r="432" spans="1:16" ht="12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</row>
    <row r="433" spans="1:16" ht="12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</row>
    <row r="434" spans="1:16" ht="12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</row>
    <row r="435" spans="1:16" ht="12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</row>
    <row r="436" spans="1:16" ht="12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</row>
    <row r="437" spans="1:16" ht="12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</row>
    <row r="438" spans="1:16" ht="12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</row>
    <row r="439" spans="1:16" ht="12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</row>
    <row r="440" spans="1:16" ht="12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</row>
    <row r="441" spans="1:16" ht="12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</row>
    <row r="442" spans="1:16" ht="12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</row>
    <row r="443" spans="1:16" ht="12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</row>
    <row r="444" spans="1:16" ht="12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</row>
    <row r="445" spans="1:16" ht="12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</row>
    <row r="446" spans="1:16" ht="12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</row>
    <row r="447" spans="1:16" ht="12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</row>
    <row r="448" spans="1:16" ht="12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</row>
    <row r="449" spans="1:16" ht="12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</row>
    <row r="450" spans="1:16" ht="12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</row>
    <row r="451" spans="1:16" ht="12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</row>
    <row r="452" spans="1:16" ht="12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</row>
    <row r="453" spans="1:16" ht="12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</row>
    <row r="454" spans="1:16" ht="12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</row>
    <row r="455" spans="1:16" ht="12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</row>
    <row r="456" spans="1:16" ht="12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</row>
    <row r="457" spans="1:16" ht="12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</row>
    <row r="458" spans="1:16" ht="12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</row>
    <row r="459" spans="1:16" ht="12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</row>
    <row r="460" spans="1:16" ht="12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</row>
    <row r="461" spans="1:16" ht="12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</row>
    <row r="462" spans="1:16" ht="12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</row>
    <row r="463" spans="1:16" ht="12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</row>
    <row r="464" spans="1:16" ht="12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</row>
    <row r="465" spans="1:16" ht="12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</row>
    <row r="466" spans="1:16" ht="12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</row>
    <row r="467" spans="1:16" ht="12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</row>
    <row r="468" spans="1:16" ht="12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</row>
    <row r="469" spans="1:16" ht="12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</row>
    <row r="470" spans="1:16" ht="12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</row>
    <row r="471" spans="1:16" ht="12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</row>
    <row r="472" spans="1:16" ht="12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</row>
    <row r="473" spans="1:16" ht="12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</row>
    <row r="474" spans="1:16" ht="12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</row>
    <row r="475" spans="1:16" ht="12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</row>
    <row r="476" spans="1:16" ht="12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</row>
    <row r="477" spans="1:16" ht="12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</row>
    <row r="478" spans="1:16" ht="12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</row>
    <row r="479" spans="1:16" ht="12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</row>
    <row r="480" spans="1:16" ht="12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</row>
    <row r="481" spans="1:16" ht="12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</row>
    <row r="482" spans="1:16" ht="12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</row>
    <row r="483" spans="1:16" ht="12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</row>
    <row r="484" spans="1:16" ht="12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</row>
    <row r="485" spans="1:16" ht="12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</row>
    <row r="486" spans="1:16" ht="12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</row>
    <row r="487" spans="1:16" ht="12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</row>
    <row r="488" spans="1:16" ht="12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</row>
    <row r="489" spans="1:16" ht="12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</row>
    <row r="490" spans="1:16" ht="12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</row>
    <row r="491" spans="1:16" ht="12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</row>
    <row r="492" spans="1:16" ht="12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</row>
    <row r="493" spans="1:16" ht="12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</row>
    <row r="494" spans="1:16" ht="12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</row>
    <row r="495" spans="1:16" ht="12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</row>
    <row r="496" spans="1:16" ht="12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</row>
    <row r="497" spans="1:16" ht="12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</row>
    <row r="498" spans="1:16" ht="12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</row>
    <row r="499" spans="1:16" ht="12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</row>
    <row r="500" spans="1:16" ht="12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</row>
    <row r="501" spans="1:16" ht="12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</row>
    <row r="502" spans="1:16" ht="12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</row>
    <row r="503" spans="1:16" ht="12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</row>
    <row r="504" spans="1:16" ht="12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</row>
    <row r="505" spans="1:16" ht="12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</row>
    <row r="506" spans="1:16" ht="12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</row>
    <row r="507" spans="1:16" ht="12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</row>
    <row r="508" spans="1:16" ht="12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</row>
    <row r="509" spans="1:16" ht="12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</row>
    <row r="510" spans="1:16" ht="12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</row>
    <row r="511" spans="1:16" ht="12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</row>
    <row r="512" spans="1:16" ht="12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</row>
    <row r="513" spans="1:16" ht="12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</row>
    <row r="514" spans="1:16" ht="12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</row>
    <row r="515" spans="1:16" ht="12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</row>
    <row r="516" spans="1:16" ht="12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</row>
    <row r="517" spans="1:16" ht="12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</row>
    <row r="518" spans="1:16" ht="12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</row>
    <row r="519" spans="1:16" ht="12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</row>
    <row r="520" spans="1:16" ht="12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</row>
    <row r="521" spans="1:16" ht="12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</row>
    <row r="522" spans="1:16" ht="12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</row>
    <row r="523" spans="1:16" ht="12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</row>
    <row r="524" spans="1:16" ht="12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</row>
    <row r="525" spans="1:16" ht="12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</row>
    <row r="526" spans="1:16" ht="12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</row>
    <row r="527" spans="1:16" ht="12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</row>
    <row r="528" spans="1:16" ht="12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</row>
    <row r="529" spans="1:16" ht="12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</row>
    <row r="530" spans="1:16" ht="12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</row>
    <row r="531" spans="1:16" ht="12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</row>
    <row r="532" spans="1:16" ht="12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</row>
    <row r="533" spans="1:16" ht="12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</row>
    <row r="534" spans="1:16" ht="12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</row>
    <row r="535" spans="1:16" ht="12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</row>
    <row r="536" spans="1:16" ht="12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</row>
    <row r="537" spans="1:16" ht="12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</row>
    <row r="538" spans="1:16" ht="12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</row>
    <row r="539" spans="1:16" ht="12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</row>
    <row r="540" spans="1:16" ht="12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</row>
    <row r="541" spans="1:16" ht="12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</row>
    <row r="542" spans="1:16" ht="12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</row>
    <row r="543" spans="1:16" ht="12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</row>
    <row r="544" spans="1:16" ht="12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</row>
    <row r="545" spans="1:16" ht="12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</row>
    <row r="546" spans="1:16" ht="12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</row>
    <row r="547" spans="1:16" ht="12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</row>
    <row r="548" spans="1:16" ht="12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</row>
    <row r="549" spans="1:16" ht="12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</row>
    <row r="550" spans="1:16" ht="12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</row>
    <row r="551" spans="1:16" ht="12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</row>
    <row r="552" spans="1:16" ht="12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</row>
    <row r="553" spans="1:16" ht="12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</row>
    <row r="554" spans="1:16" ht="12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</row>
    <row r="555" spans="1:16" ht="12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</row>
    <row r="556" spans="1:16" ht="12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</row>
    <row r="557" spans="1:16" ht="12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</row>
    <row r="558" spans="1:16" ht="12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</row>
    <row r="559" spans="1:16" ht="12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</row>
    <row r="560" spans="1:16" ht="12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</row>
    <row r="561" spans="1:16" ht="12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</row>
    <row r="562" spans="1:16" ht="12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</row>
    <row r="563" spans="1:16" ht="12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</row>
    <row r="564" spans="1:16" ht="12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</row>
    <row r="565" spans="1:16" ht="12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</row>
    <row r="566" spans="1:16" ht="12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</row>
    <row r="567" spans="1:16" ht="12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</row>
    <row r="568" spans="1:16" ht="12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</row>
    <row r="569" spans="1:16" ht="12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</row>
    <row r="570" spans="1:16" ht="12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</row>
    <row r="571" spans="1:16" ht="12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</row>
    <row r="572" spans="1:16" ht="12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</row>
    <row r="573" spans="1:16" ht="12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</row>
    <row r="574" spans="1:16" ht="12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</row>
    <row r="575" spans="1:16" ht="12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</row>
    <row r="576" spans="1:16" ht="12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</row>
    <row r="577" spans="1:16" ht="12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</row>
    <row r="578" spans="1:16" ht="12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</row>
    <row r="579" spans="1:16" ht="12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</row>
    <row r="580" spans="1:16" ht="12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</row>
    <row r="581" spans="1:16" ht="12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</row>
    <row r="582" spans="1:16" ht="12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</row>
    <row r="583" spans="1:16" ht="12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</row>
    <row r="584" spans="1:16" ht="12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</row>
    <row r="585" spans="1:16" ht="12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</row>
    <row r="586" spans="1:16" ht="12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</row>
    <row r="587" spans="1:16" ht="12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</row>
    <row r="588" spans="1:16" ht="12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</row>
    <row r="589" spans="1:16" ht="12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</row>
    <row r="590" spans="1:16" ht="12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</row>
    <row r="591" spans="1:16" ht="12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</row>
    <row r="592" spans="1:16" ht="12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</row>
    <row r="593" spans="1:16" ht="12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</row>
    <row r="594" spans="1:16" ht="12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</row>
    <row r="595" spans="1:16" ht="12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</row>
    <row r="596" spans="1:16" ht="12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</row>
    <row r="597" spans="1:16" ht="12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</row>
    <row r="598" spans="1:16" ht="12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</row>
    <row r="599" spans="1:16" ht="12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</row>
    <row r="600" spans="1:16" ht="12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</row>
    <row r="601" spans="1:16" ht="12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</row>
    <row r="602" spans="1:16" ht="12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</row>
    <row r="603" spans="1:16" ht="12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</row>
    <row r="604" spans="1:16" ht="12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</row>
    <row r="605" spans="1:16" ht="12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</row>
    <row r="606" spans="1:16" ht="12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</row>
    <row r="607" spans="1:16" ht="12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</row>
    <row r="608" spans="1:16" ht="12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</row>
    <row r="609" spans="1:16" ht="12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</row>
    <row r="610" spans="1:16" ht="12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</row>
    <row r="611" spans="1:16" ht="12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</row>
    <row r="612" spans="1:16" ht="12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</row>
    <row r="613" spans="1:16" ht="12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</row>
    <row r="614" spans="1:16" ht="12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</row>
    <row r="615" spans="1:16" ht="12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</row>
    <row r="616" spans="1:16" ht="12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</row>
    <row r="617" spans="1:16" ht="12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</row>
    <row r="618" spans="1:16" ht="12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</row>
    <row r="619" spans="1:16" ht="12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</row>
    <row r="620" spans="1:16" ht="12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</row>
    <row r="621" spans="1:16" ht="12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</row>
    <row r="622" spans="1:16" ht="12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</row>
    <row r="623" spans="1:16" ht="12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</row>
    <row r="624" spans="1:16" ht="12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</row>
    <row r="625" spans="1:16" ht="12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</row>
    <row r="626" spans="1:16" ht="12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</row>
    <row r="627" spans="1:16" ht="12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</row>
    <row r="628" spans="1:16" ht="12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</row>
    <row r="629" spans="1:16" ht="12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</row>
    <row r="630" spans="1:16" ht="12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</row>
    <row r="631" spans="1:16" ht="12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</row>
    <row r="632" spans="1:16" ht="12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</row>
    <row r="633" spans="1:16" ht="12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</row>
    <row r="634" spans="1:16" ht="12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</row>
    <row r="635" spans="1:16" ht="12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</row>
    <row r="636" spans="1:16" ht="12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</row>
    <row r="637" spans="1:16" ht="12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</row>
    <row r="638" spans="1:16" ht="12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</row>
    <row r="639" spans="1:16" ht="12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</row>
    <row r="640" spans="1:16" ht="12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</row>
    <row r="641" spans="1:16" ht="12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</row>
    <row r="642" spans="1:16" ht="12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</row>
    <row r="643" spans="1:16" ht="12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</row>
    <row r="644" spans="1:16" ht="12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</row>
    <row r="645" spans="1:16" ht="12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</row>
    <row r="646" spans="1:16" ht="12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</row>
    <row r="647" spans="1:16" ht="12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</row>
    <row r="648" spans="1:16" ht="12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</row>
    <row r="649" spans="1:16" ht="12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</row>
    <row r="650" spans="1:16" ht="12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</row>
    <row r="651" spans="1:16" ht="12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</row>
    <row r="652" spans="1:16" ht="12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</row>
    <row r="653" spans="1:16" ht="12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</row>
    <row r="654" spans="1:16" ht="12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</row>
    <row r="655" spans="1:16" ht="12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</row>
    <row r="656" spans="1:16" ht="12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</row>
    <row r="657" spans="1:16" ht="12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</row>
    <row r="658" spans="1:16" ht="12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</row>
    <row r="659" spans="1:16" ht="12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</row>
    <row r="660" spans="1:16" ht="12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</row>
    <row r="661" spans="1:16" ht="12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</row>
    <row r="662" spans="1:16" ht="12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</row>
    <row r="663" spans="1:16" ht="12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</row>
    <row r="664" spans="1:16" ht="12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</row>
    <row r="665" spans="1:16" ht="12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</row>
    <row r="666" spans="1:16" ht="12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</row>
    <row r="667" spans="1:16" ht="12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</row>
    <row r="668" spans="1:16" ht="12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</row>
    <row r="669" spans="1:16" ht="12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</row>
    <row r="670" spans="1:16" ht="12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</row>
    <row r="671" spans="1:16" ht="12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</row>
    <row r="672" spans="1:16" ht="12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</row>
    <row r="673" spans="1:16" ht="12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</row>
    <row r="674" spans="1:16" ht="12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</row>
    <row r="675" spans="1:16" ht="12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</row>
    <row r="676" spans="1:16" ht="12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</row>
    <row r="677" spans="1:16" ht="12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</row>
    <row r="678" spans="1:16" ht="12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</row>
    <row r="679" spans="1:16" ht="12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</row>
    <row r="680" spans="1:16" ht="12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</row>
    <row r="681" spans="1:16" ht="12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</row>
    <row r="682" spans="1:16" ht="12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</row>
    <row r="683" spans="1:16" ht="12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</row>
    <row r="684" spans="1:16" ht="12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</row>
    <row r="685" spans="1:16" ht="12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</row>
    <row r="686" spans="1:16" ht="12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</row>
    <row r="687" spans="1:16" ht="12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</row>
    <row r="688" spans="1:16" ht="12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</row>
    <row r="689" spans="1:16" ht="12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</row>
    <row r="690" spans="1:16" ht="12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</row>
    <row r="691" spans="1:16" ht="12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</row>
    <row r="692" spans="1:16" ht="12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</row>
    <row r="693" spans="1:16" ht="12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</row>
    <row r="694" spans="1:16" ht="12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</row>
    <row r="695" spans="1:16" ht="12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</row>
    <row r="696" spans="1:16" ht="12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</row>
    <row r="697" spans="1:16" ht="12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</row>
    <row r="698" spans="1:16" ht="12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</row>
    <row r="699" spans="1:16" ht="12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</row>
    <row r="700" spans="1:16" ht="12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</row>
    <row r="701" spans="1:16" ht="12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</row>
    <row r="702" spans="1:16" ht="12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</row>
    <row r="703" spans="1:16" ht="12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</row>
    <row r="704" spans="1:16" ht="12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</row>
    <row r="705" spans="1:16" ht="12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</row>
    <row r="706" spans="1:16" ht="12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</row>
    <row r="707" spans="1:16" ht="12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</row>
    <row r="708" spans="1:16" ht="12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</row>
    <row r="709" spans="1:16" ht="12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</row>
    <row r="710" spans="1:16" ht="12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</row>
    <row r="711" spans="1:16" ht="12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</row>
    <row r="712" spans="1:16" ht="12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</row>
    <row r="713" spans="1:16" ht="12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</row>
    <row r="714" spans="1:16" ht="12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</row>
    <row r="715" spans="1:16" ht="12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</row>
    <row r="716" spans="1:16" ht="12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</row>
    <row r="717" spans="1:16" ht="12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</row>
    <row r="718" spans="1:16" ht="12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</row>
    <row r="719" spans="1:16" ht="12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</row>
    <row r="720" spans="1:16" ht="12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</row>
    <row r="721" spans="1:16" ht="12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</row>
    <row r="722" spans="1:16" ht="12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</row>
    <row r="723" spans="1:16" ht="12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</row>
    <row r="724" spans="1:16" ht="12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</row>
    <row r="725" spans="1:16" ht="12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</row>
    <row r="726" spans="1:16" ht="12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</row>
    <row r="727" spans="1:16" ht="12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</row>
    <row r="728" spans="1:16" ht="12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</row>
    <row r="729" spans="1:16" ht="12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</row>
    <row r="730" spans="1:16" ht="12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</row>
    <row r="731" spans="1:16" ht="12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</row>
    <row r="732" spans="1:16" ht="12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</row>
    <row r="733" spans="1:16" ht="12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</row>
    <row r="734" spans="1:16" ht="12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</row>
    <row r="735" spans="1:16" ht="12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</row>
    <row r="736" spans="1:16" ht="12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</row>
    <row r="737" spans="1:16" ht="12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</row>
    <row r="738" spans="1:16" ht="12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</row>
    <row r="739" spans="1:16" ht="12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</row>
    <row r="740" spans="1:16" ht="12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</row>
    <row r="741" spans="1:16" ht="12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</row>
    <row r="742" spans="1:16" ht="12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</row>
    <row r="743" spans="1:16" ht="12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</row>
    <row r="744" spans="1:16" ht="12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</row>
    <row r="745" spans="1:16" ht="12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</row>
    <row r="746" spans="1:16" ht="12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</row>
    <row r="747" spans="1:16" ht="12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</row>
    <row r="748" spans="1:16" ht="12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</row>
    <row r="749" spans="1:16" ht="12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</row>
    <row r="750" spans="1:16" ht="12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</row>
    <row r="751" spans="1:16" ht="12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</row>
    <row r="752" spans="1:16" ht="12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</row>
    <row r="753" spans="1:16" ht="12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</row>
    <row r="754" spans="1:16" ht="12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</row>
    <row r="755" spans="1:16" ht="12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</row>
    <row r="756" spans="1:16" ht="12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</row>
    <row r="757" spans="1:16" ht="12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</row>
    <row r="758" spans="1:16" ht="12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</row>
    <row r="759" spans="1:16" ht="12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</row>
    <row r="760" spans="1:16" ht="12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</row>
    <row r="761" spans="1:16" ht="12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</row>
    <row r="762" spans="1:16" ht="12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</row>
    <row r="763" spans="1:16" ht="12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</row>
    <row r="764" spans="1:16" ht="12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</row>
    <row r="765" spans="1:16" ht="12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</row>
    <row r="766" spans="1:16" ht="12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</row>
    <row r="767" spans="1:16" ht="12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</row>
    <row r="768" spans="1:16" ht="12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</row>
    <row r="769" spans="1:16" ht="12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</row>
    <row r="770" spans="1:16" ht="12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</row>
    <row r="771" spans="1:16" ht="12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</row>
    <row r="772" spans="1:16" ht="12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</row>
    <row r="773" spans="1:16" ht="12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</row>
    <row r="774" spans="1:16" ht="12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</row>
    <row r="775" spans="1:16" ht="12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</row>
    <row r="776" spans="1:16" ht="12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</row>
    <row r="777" spans="1:16" ht="12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</row>
    <row r="778" spans="1:16" ht="12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</row>
    <row r="779" spans="1:16" ht="12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</row>
    <row r="780" spans="1:16" ht="12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</row>
    <row r="781" spans="1:16" ht="12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</row>
    <row r="782" spans="1:16" ht="12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</row>
    <row r="783" spans="1:16" ht="12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</row>
    <row r="784" spans="1:16" ht="12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</row>
    <row r="785" spans="1:16" ht="12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</row>
    <row r="786" spans="1:16" ht="12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</row>
    <row r="787" spans="1:16" ht="12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</row>
    <row r="788" spans="1:16" ht="12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</row>
    <row r="789" spans="1:16" ht="12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</row>
    <row r="790" spans="1:16" ht="12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</row>
    <row r="791" spans="1:16" ht="12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</row>
    <row r="792" spans="1:16" ht="12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</row>
    <row r="793" spans="1:16" ht="12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</row>
    <row r="794" spans="1:16" ht="12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</row>
    <row r="795" spans="1:16" ht="12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</row>
    <row r="796" spans="1:16" ht="12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</row>
    <row r="797" spans="1:16" ht="12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</row>
    <row r="798" spans="1:16" ht="12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</row>
    <row r="799" spans="1:16" ht="12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</row>
    <row r="800" spans="1:16" ht="12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</row>
    <row r="801" spans="1:16" ht="12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</row>
    <row r="802" spans="1:16" ht="12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</row>
    <row r="803" spans="1:16" ht="12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</row>
    <row r="804" spans="1:16" ht="12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</row>
    <row r="805" spans="1:16" ht="12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</row>
    <row r="806" spans="1:16" ht="12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</row>
    <row r="807" spans="1:16" ht="12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</row>
    <row r="808" spans="1:16" ht="12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</row>
    <row r="809" spans="1:16" ht="12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</row>
    <row r="810" spans="1:16" ht="12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</row>
    <row r="811" spans="1:16" ht="12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</row>
    <row r="812" spans="1:16" ht="12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</row>
    <row r="813" spans="1:16" ht="12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</row>
    <row r="814" spans="1:16" ht="12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</row>
    <row r="815" spans="1:16" ht="12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</row>
    <row r="816" spans="1:16" ht="12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</row>
    <row r="817" spans="1:16" ht="12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</row>
    <row r="818" spans="1:16" ht="12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</row>
    <row r="819" spans="1:16" ht="12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</row>
    <row r="820" spans="1:16" ht="12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</row>
    <row r="821" spans="1:16" ht="12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</row>
    <row r="822" spans="1:16" ht="12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</row>
    <row r="823" spans="1:16" ht="12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</row>
    <row r="824" spans="1:16" ht="12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</row>
    <row r="825" spans="1:16" ht="12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</row>
    <row r="826" spans="1:16" ht="12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</row>
    <row r="827" spans="1:16" ht="12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</row>
    <row r="828" spans="1:16" ht="12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</row>
    <row r="829" spans="1:16" ht="12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</row>
    <row r="830" spans="1:16" ht="12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</row>
    <row r="831" spans="1:16" ht="12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</row>
    <row r="832" spans="1:16" ht="12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</row>
    <row r="833" spans="1:16" ht="12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</row>
    <row r="834" spans="1:16" ht="12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</row>
    <row r="835" spans="1:16" ht="12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</row>
    <row r="836" spans="1:16" ht="12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</row>
    <row r="837" spans="1:16" ht="12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</row>
    <row r="838" spans="1:16" ht="12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</row>
    <row r="839" spans="1:16" ht="12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</row>
    <row r="840" spans="1:16" ht="12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</row>
    <row r="841" spans="1:16" ht="12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</row>
    <row r="842" spans="1:16" ht="12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</row>
    <row r="843" spans="1:16" ht="12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</row>
    <row r="844" spans="1:16" ht="12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</row>
    <row r="845" spans="1:16" ht="12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</row>
    <row r="846" spans="1:16" ht="12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</row>
    <row r="847" spans="1:16" ht="12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</row>
    <row r="848" spans="1:16" ht="12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</row>
    <row r="849" spans="1:16" ht="12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</row>
    <row r="850" spans="1:16" ht="12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</row>
    <row r="851" spans="1:16" ht="12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</row>
    <row r="852" spans="1:16" ht="12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</row>
    <row r="853" spans="1:16" ht="12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</row>
    <row r="854" spans="1:16" ht="12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</row>
    <row r="855" spans="1:16" ht="12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</row>
    <row r="856" spans="1:16" ht="12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</row>
    <row r="857" spans="1:16" ht="12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</row>
    <row r="858" spans="1:16" ht="12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</row>
    <row r="859" spans="1:16" ht="12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</row>
    <row r="860" spans="1:16" ht="12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</row>
    <row r="861" spans="1:16" ht="12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</row>
    <row r="862" spans="1:16" ht="12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</row>
    <row r="863" spans="1:16" ht="12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</row>
    <row r="864" spans="1:16" ht="12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</row>
    <row r="865" spans="1:16" ht="12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</row>
    <row r="866" spans="1:16" ht="12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</row>
    <row r="867" spans="1:16" ht="12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</row>
    <row r="868" spans="1:16" ht="12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</row>
    <row r="869" spans="1:16" ht="12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</row>
    <row r="870" spans="1:16" ht="12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</row>
    <row r="871" spans="1:16" ht="12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</row>
    <row r="872" spans="1:16" ht="12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</row>
    <row r="873" spans="1:16" ht="12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</row>
    <row r="874" spans="1:16" ht="12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</row>
    <row r="875" spans="1:16" ht="12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</row>
    <row r="876" spans="1:16" ht="12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</row>
    <row r="877" spans="1:16" ht="12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</row>
    <row r="878" spans="1:16" ht="12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</row>
    <row r="879" spans="1:16" ht="12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</row>
    <row r="880" spans="1:16" ht="12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</row>
    <row r="881" spans="1:16" ht="12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</row>
    <row r="882" spans="1:16" ht="12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</row>
    <row r="883" spans="1:16" ht="12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</row>
    <row r="884" spans="1:16" ht="12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</row>
    <row r="885" spans="1:16" ht="12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</row>
    <row r="886" spans="1:16" ht="12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</row>
    <row r="887" spans="1:16" ht="12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</row>
    <row r="888" spans="1:16" ht="12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</row>
    <row r="889" spans="1:16" ht="12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</row>
    <row r="890" spans="1:16" ht="12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</row>
    <row r="891" spans="1:16" ht="12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</row>
    <row r="892" spans="1:16" ht="12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</row>
    <row r="893" spans="1:16" ht="12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</row>
    <row r="894" spans="1:16" ht="12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</row>
    <row r="895" spans="1:16" ht="12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</row>
    <row r="896" spans="1:16" ht="12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</row>
    <row r="897" spans="1:16" ht="12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</row>
    <row r="898" spans="1:16" ht="12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</row>
    <row r="899" spans="1:16" ht="12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</row>
    <row r="900" spans="1:16" ht="12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</row>
    <row r="901" spans="1:16" ht="12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</row>
    <row r="902" spans="1:16" ht="12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</row>
    <row r="903" spans="1:16" ht="12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</row>
    <row r="904" spans="1:16" ht="12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</row>
    <row r="905" spans="1:16" ht="12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</row>
    <row r="906" spans="1:16" ht="12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</row>
    <row r="907" spans="1:16" ht="12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</row>
    <row r="908" spans="1:16" ht="12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</row>
    <row r="909" spans="1:16" ht="12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</row>
    <row r="910" spans="1:16" ht="12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</row>
    <row r="911" spans="1:16" ht="12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</row>
    <row r="912" spans="1:16" ht="12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</row>
    <row r="913" spans="1:16" ht="12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</row>
    <row r="914" spans="1:16" ht="12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</row>
    <row r="915" spans="1:16" ht="12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</row>
    <row r="916" spans="1:16" ht="12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</row>
    <row r="917" spans="1:16" ht="12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</row>
    <row r="918" spans="1:16" ht="12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</row>
    <row r="919" spans="1:16" ht="12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</row>
    <row r="920" spans="1:16" ht="12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</row>
    <row r="921" spans="1:16" ht="12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</row>
    <row r="922" spans="1:16" ht="12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</row>
    <row r="923" spans="1:16" ht="12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</row>
    <row r="924" spans="1:16" ht="12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</row>
    <row r="925" spans="1:16" ht="12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</row>
    <row r="926" spans="1:16" ht="12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</row>
    <row r="927" spans="1:16" ht="12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</row>
    <row r="928" spans="1:16" ht="12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</row>
    <row r="929" spans="1:16" ht="12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</row>
    <row r="930" spans="1:16" ht="12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</row>
    <row r="931" spans="1:16" ht="12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</row>
    <row r="932" spans="1:16" ht="12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</row>
    <row r="933" spans="1:16" ht="12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</row>
    <row r="934" spans="1:16" ht="12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</row>
    <row r="935" spans="1:16" ht="12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</row>
    <row r="936" spans="1:16" ht="12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</row>
    <row r="937" spans="1:16" ht="12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</row>
    <row r="938" spans="1:16" ht="12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</row>
    <row r="939" spans="1:16" ht="12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</row>
    <row r="940" spans="1:16" ht="12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</row>
    <row r="941" spans="1:16" ht="12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</row>
    <row r="942" spans="1:16" ht="12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</row>
    <row r="943" spans="1:16" ht="12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</row>
    <row r="944" spans="1:16" ht="12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</row>
    <row r="945" spans="1:16" ht="12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</row>
    <row r="946" spans="1:16" ht="12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</row>
    <row r="947" spans="1:16" ht="12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</row>
    <row r="948" spans="1:16" ht="12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</row>
    <row r="949" spans="1:16" ht="12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</row>
    <row r="950" spans="1:16" ht="12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</row>
    <row r="951" spans="1:16" ht="12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</row>
    <row r="952" spans="1:16" ht="12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</row>
    <row r="953" spans="1:16" ht="12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</row>
    <row r="954" spans="1:16" ht="12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</row>
    <row r="955" spans="1:16" ht="12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</row>
    <row r="956" spans="1:16" ht="12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</row>
    <row r="957" spans="1:16" ht="12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</row>
    <row r="958" spans="1:16" ht="12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</row>
    <row r="959" spans="1:16" ht="12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</row>
    <row r="960" spans="1:16" ht="12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</row>
    <row r="961" spans="1:16" ht="12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</row>
    <row r="962" spans="1:16" ht="12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</row>
    <row r="963" spans="1:16" ht="12.75" customHeight="1" x14ac:dyDescent="0.25"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</row>
    <row r="964" spans="1:16" ht="12.75" customHeight="1" x14ac:dyDescent="0.25"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</row>
    <row r="965" spans="1:16" ht="12.75" customHeight="1" x14ac:dyDescent="0.25"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</row>
    <row r="966" spans="1:16" ht="12.75" customHeight="1" x14ac:dyDescent="0.25"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</row>
    <row r="967" spans="1:16" ht="12.75" customHeight="1" x14ac:dyDescent="0.25"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</row>
    <row r="968" spans="1:16" ht="12.75" customHeight="1" x14ac:dyDescent="0.25"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</row>
    <row r="969" spans="1:16" ht="12.75" customHeight="1" x14ac:dyDescent="0.25"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</row>
    <row r="970" spans="1:16" ht="12.75" customHeight="1" x14ac:dyDescent="0.25"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</row>
    <row r="971" spans="1:16" ht="12.75" customHeight="1" x14ac:dyDescent="0.25"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</row>
    <row r="972" spans="1:16" ht="12.75" customHeight="1" x14ac:dyDescent="0.25"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</row>
    <row r="973" spans="1:16" ht="12.75" customHeight="1" x14ac:dyDescent="0.25"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</row>
    <row r="974" spans="1:16" ht="12.75" customHeight="1" x14ac:dyDescent="0.25"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</row>
    <row r="975" spans="1:16" ht="12.75" customHeight="1" x14ac:dyDescent="0.25"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</row>
    <row r="976" spans="1:16" ht="12.75" customHeight="1" x14ac:dyDescent="0.25"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</row>
    <row r="977" spans="3:16" ht="12.75" customHeight="1" x14ac:dyDescent="0.25"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</row>
    <row r="978" spans="3:16" ht="12.75" customHeight="1" x14ac:dyDescent="0.25"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</row>
    <row r="979" spans="3:16" ht="12.75" customHeight="1" x14ac:dyDescent="0.25"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</row>
    <row r="980" spans="3:16" ht="12.75" customHeight="1" x14ac:dyDescent="0.25"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</row>
    <row r="981" spans="3:16" ht="12.75" customHeight="1" x14ac:dyDescent="0.25"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</row>
    <row r="982" spans="3:16" ht="12.75" customHeight="1" x14ac:dyDescent="0.25"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</row>
    <row r="983" spans="3:16" ht="12.75" customHeight="1" x14ac:dyDescent="0.25"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</row>
    <row r="984" spans="3:16" ht="12.75" customHeight="1" x14ac:dyDescent="0.25"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</row>
    <row r="985" spans="3:16" ht="12.75" customHeight="1" x14ac:dyDescent="0.25"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</row>
    <row r="986" spans="3:16" ht="12.75" customHeight="1" x14ac:dyDescent="0.25"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</row>
    <row r="987" spans="3:16" ht="12.75" customHeight="1" x14ac:dyDescent="0.25"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</row>
    <row r="988" spans="3:16" ht="12.75" customHeight="1" x14ac:dyDescent="0.25"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</row>
    <row r="989" spans="3:16" ht="12.75" customHeight="1" x14ac:dyDescent="0.25"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</row>
    <row r="990" spans="3:16" ht="12.75" customHeight="1" x14ac:dyDescent="0.25"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</row>
    <row r="991" spans="3:16" ht="12.75" customHeight="1" x14ac:dyDescent="0.25"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</row>
    <row r="992" spans="3:16" ht="12.75" customHeight="1" x14ac:dyDescent="0.25"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</row>
    <row r="993" spans="3:16" ht="12.75" customHeight="1" x14ac:dyDescent="0.25"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</row>
    <row r="994" spans="3:16" ht="12.75" customHeight="1" x14ac:dyDescent="0.25"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</row>
    <row r="995" spans="3:16" ht="12.75" customHeight="1" x14ac:dyDescent="0.25">
      <c r="C995" s="8"/>
      <c r="G995" s="8"/>
      <c r="H995" s="8"/>
      <c r="I995" s="8"/>
      <c r="J995" s="8"/>
      <c r="K995" s="8"/>
      <c r="L995" s="8"/>
      <c r="M995" s="8"/>
      <c r="N995" s="8"/>
      <c r="O995" s="8"/>
      <c r="P995" s="8"/>
    </row>
    <row r="996" spans="3:16" ht="12.75" customHeight="1" x14ac:dyDescent="0.25">
      <c r="C996" s="8"/>
      <c r="G996" s="8"/>
      <c r="H996" s="8"/>
      <c r="I996" s="8"/>
      <c r="J996" s="8"/>
      <c r="K996" s="8"/>
      <c r="L996" s="8"/>
      <c r="M996" s="8"/>
      <c r="N996" s="8"/>
      <c r="O996" s="8"/>
      <c r="P996" s="8"/>
    </row>
    <row r="997" spans="3:16" ht="12.75" customHeight="1" x14ac:dyDescent="0.25">
      <c r="C997" s="8"/>
      <c r="G997" s="8"/>
      <c r="H997" s="8"/>
      <c r="I997" s="8"/>
      <c r="J997" s="8"/>
      <c r="K997" s="8"/>
      <c r="L997" s="8"/>
      <c r="M997" s="8"/>
      <c r="N997" s="8"/>
      <c r="O997" s="8"/>
      <c r="P997" s="8"/>
    </row>
    <row r="998" spans="3:16" ht="12.75" customHeight="1" x14ac:dyDescent="0.25">
      <c r="C998" s="8"/>
      <c r="G998" s="8"/>
      <c r="H998" s="8"/>
      <c r="I998" s="8"/>
      <c r="J998" s="8"/>
      <c r="K998" s="8"/>
      <c r="L998" s="8"/>
      <c r="M998" s="8"/>
      <c r="N998" s="8"/>
      <c r="O998" s="8"/>
      <c r="P998" s="8"/>
    </row>
  </sheetData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2F5496"/>
  </sheetPr>
  <dimension ref="A1:V972"/>
  <sheetViews>
    <sheetView showGridLines="0" zoomScaleNormal="100" workbookViewId="0">
      <pane ySplit="5" topLeftCell="A13" activePane="bottomLeft" state="frozen"/>
      <selection pane="bottomLeft" activeCell="A18" sqref="A18"/>
    </sheetView>
  </sheetViews>
  <sheetFormatPr defaultColWidth="14.42578125" defaultRowHeight="15" customHeight="1" x14ac:dyDescent="0.25"/>
  <cols>
    <col min="1" max="1" width="10.7109375" customWidth="1"/>
    <col min="2" max="2" width="35.7109375" customWidth="1"/>
    <col min="3" max="3" width="65.7109375" customWidth="1"/>
    <col min="4" max="4" width="16.28515625" customWidth="1"/>
    <col min="5" max="22" width="9" customWidth="1"/>
  </cols>
  <sheetData>
    <row r="1" spans="1:22" ht="22.5" customHeight="1" x14ac:dyDescent="0.25">
      <c r="A1" s="30" t="str">
        <f>Giriş!C4</f>
        <v>Okul Adı Yazınız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25">
      <c r="A2" s="31" t="str">
        <f ca="1">CONCATENATE(Giriş!C3," Eğitim Öğretim Yılı [",UPPER(MID(CELL("dosyaadı",A1),FIND("]",CELL("dosyaadı",A1),1)+1,200)),". SINIF] BEP Yıllık Planı")</f>
        <v>2024-2025 Eğitim Öğretim Yılı [TEMEL DİNİ BİLGİLER 9. SINIF]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2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2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25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">
      <c r="A6" s="20">
        <f>Ayarlar!B2</f>
        <v>45178</v>
      </c>
      <c r="B6" s="16" t="s">
        <v>414</v>
      </c>
      <c r="C6" s="16" t="s">
        <v>422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">
      <c r="A7" s="20">
        <f>Ayarlar!B3</f>
        <v>45200</v>
      </c>
      <c r="B7" s="16" t="s">
        <v>415</v>
      </c>
      <c r="C7" s="16" t="s">
        <v>423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">
      <c r="A8" s="20">
        <f>Ayarlar!B4</f>
        <v>45231</v>
      </c>
      <c r="B8" s="16" t="s">
        <v>424</v>
      </c>
      <c r="C8" s="16" t="s">
        <v>425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">
      <c r="A9" s="20">
        <f>Ayarlar!B5</f>
        <v>45261</v>
      </c>
      <c r="B9" s="16" t="s">
        <v>416</v>
      </c>
      <c r="C9" s="16" t="s">
        <v>426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">
      <c r="A10" s="20">
        <f>Ayarlar!B6</f>
        <v>45292</v>
      </c>
      <c r="B10" s="16" t="s">
        <v>417</v>
      </c>
      <c r="C10" s="16" t="s">
        <v>427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">
      <c r="A11" s="20">
        <f>Ayarlar!B7</f>
        <v>45323</v>
      </c>
      <c r="B11" s="16" t="s">
        <v>418</v>
      </c>
      <c r="C11" s="16" t="s">
        <v>428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">
      <c r="A12" s="20">
        <f>Ayarlar!B8</f>
        <v>45352</v>
      </c>
      <c r="B12" s="16" t="s">
        <v>419</v>
      </c>
      <c r="C12" s="16" t="s">
        <v>429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">
      <c r="A13" s="20">
        <f>Ayarlar!B9</f>
        <v>45383</v>
      </c>
      <c r="B13" s="16" t="s">
        <v>420</v>
      </c>
      <c r="C13" s="16" t="s">
        <v>430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">
      <c r="A14" s="20">
        <f>Ayarlar!B10</f>
        <v>45413</v>
      </c>
      <c r="B14" s="16" t="s">
        <v>421</v>
      </c>
      <c r="C14" s="16" t="s">
        <v>431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">
      <c r="A15" s="20">
        <f>Ayarlar!B11</f>
        <v>45444</v>
      </c>
      <c r="B15" s="16" t="s">
        <v>432</v>
      </c>
      <c r="C15" s="16" t="s">
        <v>433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25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25">
      <c r="A17" s="32" t="s">
        <v>434</v>
      </c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25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25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25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25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25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25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25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25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25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25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25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25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25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25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25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25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25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25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25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25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25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25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25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25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25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25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25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25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25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25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25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25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25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25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25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25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25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25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25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25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25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25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25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25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25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25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25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25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25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25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25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25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25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25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25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25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25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25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25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25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25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25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25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25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25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25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25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25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25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25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25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25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25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25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25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25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25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25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25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25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25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25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25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25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25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25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25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25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25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25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25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25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25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25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25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25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25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25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25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25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25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25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25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25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25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25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25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25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25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25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25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25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25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25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25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25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25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25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25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25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25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25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25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25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25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25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25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25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25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25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25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25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25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25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25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25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25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25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25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25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25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25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25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25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25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25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25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25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25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25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25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25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25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25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25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25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25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25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25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25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25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25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25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25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25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25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25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25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25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25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25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25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25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25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25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25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25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25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25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25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25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25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25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25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25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25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25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25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25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25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25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25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25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25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25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25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25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25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25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25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25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25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25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25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25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25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25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25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25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25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25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25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25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25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25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25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25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25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25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25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25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25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25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25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25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25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25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25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25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25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25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25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25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25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25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25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25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25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25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25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25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25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25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25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25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25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25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25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25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25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25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25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25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25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25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25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25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25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25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25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25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25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25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25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25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25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25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25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25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25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25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25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25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25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25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25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25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25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25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25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25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25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25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25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25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25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25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25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25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25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25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25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25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25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25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25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25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25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25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25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25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25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25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25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25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25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25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25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25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25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25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25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25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25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25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25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25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25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25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25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25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25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25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25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25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25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25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25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25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25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25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25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25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25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25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25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25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25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25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25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25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25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25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25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25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25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25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25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25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25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25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25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25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25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25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25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25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25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25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25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25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25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25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25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25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25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25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25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25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25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25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25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25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25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25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25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25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25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25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25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25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25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25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25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25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25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25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25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25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25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25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25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25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25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25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25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25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25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25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25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25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25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25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25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25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25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25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25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25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25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25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25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25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25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25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25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25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25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25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25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25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25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25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25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25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25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25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25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25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25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25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25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25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25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25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25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25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25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25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25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25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25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25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25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25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25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25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25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25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25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25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25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25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25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25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25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25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25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25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25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25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25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25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25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25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25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25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25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25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25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25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25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25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25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25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25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25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25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25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25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25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25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25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25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25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25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25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25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25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25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25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25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25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25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25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25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25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25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25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25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25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25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25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25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25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25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25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25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25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25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25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25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25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25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25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25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25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25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25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25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25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25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25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25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25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25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25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25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25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25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25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25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25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25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25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25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25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25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25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25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25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25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25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25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25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25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25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25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25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25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25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25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25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25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25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25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25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25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25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25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25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25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25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25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25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25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25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25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25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25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25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25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25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25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25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25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25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25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25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25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25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25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25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25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25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25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25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25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25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25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25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25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25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25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25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25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25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25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25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25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25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25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25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25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25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25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25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25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25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25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25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25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25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25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25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25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25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25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25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25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25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25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25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25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25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25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25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25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25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25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25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25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25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25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25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25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25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25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25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25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25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25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25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25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25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25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25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25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25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25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25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25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25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25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25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25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25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25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25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25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25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25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25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25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25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25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25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25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25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25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25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25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25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25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25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25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25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25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25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25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25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25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25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25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25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25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25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25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25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25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25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25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25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25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25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25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25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25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25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25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25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25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25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25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25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25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25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25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25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25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25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25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25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25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25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25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25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25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25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25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25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25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25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25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25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25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25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25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25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25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25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25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25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25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25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25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25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25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25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25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25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25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25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25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25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25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25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25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25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25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25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25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25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25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25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25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25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25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25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25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25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25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25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25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25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25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25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25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25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25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25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25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25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25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25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25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25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25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25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25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25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25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25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25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25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25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25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25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25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25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25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25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25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25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25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25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25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25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25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25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25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25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25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25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25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25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25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25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25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25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25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25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25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25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25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25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25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25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25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25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25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25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25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25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25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25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25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25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25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25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25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25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25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25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25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25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25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25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25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25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25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25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25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25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25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25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25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25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25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25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25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25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25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25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25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25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25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25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25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25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25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25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25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25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25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25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25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25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25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25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25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25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25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25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25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25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25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25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25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25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25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25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25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25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25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25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25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25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25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25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25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25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25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25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25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25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25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25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25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25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25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25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25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25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25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25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25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25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25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25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25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25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25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25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25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25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25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25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25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25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25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25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25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25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25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25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25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25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25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25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25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25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25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25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25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25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25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25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25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25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25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25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25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25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25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25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25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25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25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25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25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25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25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25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25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7:D17"/>
    <mergeCell ref="A2:D2"/>
    <mergeCell ref="A1:D1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2F5496"/>
  </sheetPr>
  <dimension ref="A1:V972"/>
  <sheetViews>
    <sheetView showGridLines="0" zoomScaleNormal="100" workbookViewId="0">
      <pane ySplit="5" topLeftCell="A6" activePane="bottomLeft" state="frozen"/>
      <selection pane="bottomLeft" activeCell="C12" sqref="C12"/>
    </sheetView>
  </sheetViews>
  <sheetFormatPr defaultColWidth="14.42578125" defaultRowHeight="15" customHeight="1" x14ac:dyDescent="0.25"/>
  <cols>
    <col min="1" max="1" width="10.7109375" customWidth="1"/>
    <col min="2" max="2" width="35.7109375" customWidth="1"/>
    <col min="3" max="3" width="65.7109375" customWidth="1"/>
    <col min="4" max="4" width="16.28515625" customWidth="1"/>
    <col min="5" max="22" width="9" customWidth="1"/>
  </cols>
  <sheetData>
    <row r="1" spans="1:22" ht="22.5" customHeight="1" x14ac:dyDescent="0.25">
      <c r="A1" s="30" t="str">
        <f>Giriş!C4</f>
        <v>Okul Adı Yazınız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25">
      <c r="A2" s="31" t="str">
        <f ca="1">CONCATENATE(Giriş!C3," Eğitim Öğretim Yılı [",UPPER(MID(CELL("dosyaadı",A1),FIND("]",CELL("dosyaadı",A1),1)+1,200)),". SINIF] BEP Yıllık Planı")</f>
        <v>2024-2025 Eğitim Öğretim Yılı [KURAN 9. SINIF]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2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2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25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">
      <c r="A6" s="20">
        <f>Ayarlar!B2</f>
        <v>45178</v>
      </c>
      <c r="B6" s="16" t="s">
        <v>43</v>
      </c>
      <c r="C6" s="16" t="s">
        <v>42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">
      <c r="A7" s="20">
        <f>Ayarlar!B3</f>
        <v>45200</v>
      </c>
      <c r="B7" s="16" t="s">
        <v>43</v>
      </c>
      <c r="C7" s="16" t="s">
        <v>42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">
      <c r="A8" s="20">
        <f>Ayarlar!B4</f>
        <v>45231</v>
      </c>
      <c r="B8" s="16" t="s">
        <v>43</v>
      </c>
      <c r="C8" s="16" t="s">
        <v>42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">
      <c r="A9" s="20">
        <f>Ayarlar!B5</f>
        <v>45261</v>
      </c>
      <c r="B9" s="16" t="s">
        <v>43</v>
      </c>
      <c r="C9" s="16" t="s">
        <v>42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">
      <c r="A10" s="20">
        <f>Ayarlar!B6</f>
        <v>45292</v>
      </c>
      <c r="B10" s="16" t="s">
        <v>43</v>
      </c>
      <c r="C10" s="16" t="s">
        <v>42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">
      <c r="A11" s="20">
        <f>Ayarlar!B7</f>
        <v>45323</v>
      </c>
      <c r="B11" s="16" t="s">
        <v>44</v>
      </c>
      <c r="C11" s="16" t="s">
        <v>46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">
      <c r="A12" s="20">
        <f>Ayarlar!B8</f>
        <v>45352</v>
      </c>
      <c r="B12" s="16" t="s">
        <v>44</v>
      </c>
      <c r="C12" s="16" t="s">
        <v>46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">
      <c r="A13" s="20">
        <f>Ayarlar!B9</f>
        <v>45383</v>
      </c>
      <c r="B13" s="16" t="s">
        <v>45</v>
      </c>
      <c r="C13" s="16" t="s">
        <v>47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">
      <c r="A14" s="20">
        <f>Ayarlar!B10</f>
        <v>45413</v>
      </c>
      <c r="B14" s="16" t="s">
        <v>45</v>
      </c>
      <c r="C14" s="16" t="s">
        <v>47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">
      <c r="A15" s="20">
        <f>Ayarlar!B11</f>
        <v>45444</v>
      </c>
      <c r="B15" s="16" t="s">
        <v>45</v>
      </c>
      <c r="C15" s="16" t="s">
        <v>47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25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25">
      <c r="A17" s="32" t="s">
        <v>25</v>
      </c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25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25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25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25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25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25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25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25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25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25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25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25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25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25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25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25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25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25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25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25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25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25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25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25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25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25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25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25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25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25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25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25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25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25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25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25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25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25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25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25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25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25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25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25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25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25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25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25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25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25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25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25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25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25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25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25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25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25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25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25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25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25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25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25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25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25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25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25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25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25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25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25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25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25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25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25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25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25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25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25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25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25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25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25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25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25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25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25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25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25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25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25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25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25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25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25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25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25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25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25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25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25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25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25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25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25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25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25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25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25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25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25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25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25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25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25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25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25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25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25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25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25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25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25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25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25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25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25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25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25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25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25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25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25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25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25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25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25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25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25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25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25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25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25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25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25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25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25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25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25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25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25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25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25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25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25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25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25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25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25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25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25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25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25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25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25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25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25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25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25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25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25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25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25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25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25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25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25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25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25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25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25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25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25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25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25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25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25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25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25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25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25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25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25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25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25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25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25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25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25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25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25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25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25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25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25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25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25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25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25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25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25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25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25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25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25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25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25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25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25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25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25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25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25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25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25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25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25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25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25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25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25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25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25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25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25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25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25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25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25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25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25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25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25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25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25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25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25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25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25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25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25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25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25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25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25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25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25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25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25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25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25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25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25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25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25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25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25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25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25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25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25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25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25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25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25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25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25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25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25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25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25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25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25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25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25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25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25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25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25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25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25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25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25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25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25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25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25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25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25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25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25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25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25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25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25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25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25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25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25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25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25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25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25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25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25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25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25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25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25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25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25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25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25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25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25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25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25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25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25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25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25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25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25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25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25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25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25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25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25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25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25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25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25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25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25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25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25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25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25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25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25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25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25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25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25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25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25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25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25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25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25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25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25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25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25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25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25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25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25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25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25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25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25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25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25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25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25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25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25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25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25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25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25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25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25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25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25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25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25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25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25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25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25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25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25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25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25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25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25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25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25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25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25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25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25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25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25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25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25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25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25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25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25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25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25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25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25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25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25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25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25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25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25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25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25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25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25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25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25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25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25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25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25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25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25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25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25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25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25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25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25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25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25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25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25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25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25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25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25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25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25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25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25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25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25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25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25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25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25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25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25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25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25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25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25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25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25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25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25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25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25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25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25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25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25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25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25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25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25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25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25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25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25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25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25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25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25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25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25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25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25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25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25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25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25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25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25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25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25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25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25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25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25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25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25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25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25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25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25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25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25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25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25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25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25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25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25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25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25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25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25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25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25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25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25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25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25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25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25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25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25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25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25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25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25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25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25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25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25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25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25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25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25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25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25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25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25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25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25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25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25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25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25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25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25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25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25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25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25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25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25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25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25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25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25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25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25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25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25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25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25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25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25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25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25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25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25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25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25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25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25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25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25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25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25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25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25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25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25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25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25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25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25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25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25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25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25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25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25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25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25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25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25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25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25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25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25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25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25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25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25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25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25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25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25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25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25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25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25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25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25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25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25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25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25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25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25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25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25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25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25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25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25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25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25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25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25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25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25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25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25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25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25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25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25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25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25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25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25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25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25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25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25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25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25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25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25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25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25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25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25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25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25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25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25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25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25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25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25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25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25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25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25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25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25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25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25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25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25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25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25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25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25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25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25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25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25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25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25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25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25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25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25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25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25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25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25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25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25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25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25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25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25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25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25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25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25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25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25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25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25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25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25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25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25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25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25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25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25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25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25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25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25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25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25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25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25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25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25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25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25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25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25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25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25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25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25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25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25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25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25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25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25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25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25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25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25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25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25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25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25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25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25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25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25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25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25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25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25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25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25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25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25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25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25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25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25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25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25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25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25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25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25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25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25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25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25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25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25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25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25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25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25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25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25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25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25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25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25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25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25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25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25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25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25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25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25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25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25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25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25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25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25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25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25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25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25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25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25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25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25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25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25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25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25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25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25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25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25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25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25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25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25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25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25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25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25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25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25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25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25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25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25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25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25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25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25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25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25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25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25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25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25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25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25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25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25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25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25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25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25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25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25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25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25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25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25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25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25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25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25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25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25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25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25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25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25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25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25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25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25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25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25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25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25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25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25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25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25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25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25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25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25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25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25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25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25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25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25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25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25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25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25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25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25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25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25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25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25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25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25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25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25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25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25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25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25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25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25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25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25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25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25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25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25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25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25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25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25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25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25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25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25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25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25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25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25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25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25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25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25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25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25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25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25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25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25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25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25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25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25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25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25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25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25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25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25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25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25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25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25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25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25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25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V972"/>
  <sheetViews>
    <sheetView showGridLines="0" zoomScaleNormal="100" workbookViewId="0">
      <pane ySplit="5" topLeftCell="A6" activePane="bottomLeft" state="frozen"/>
      <selection pane="bottomLeft" activeCell="C11" sqref="C11"/>
    </sheetView>
  </sheetViews>
  <sheetFormatPr defaultColWidth="14.42578125" defaultRowHeight="15" customHeight="1" x14ac:dyDescent="0.25"/>
  <cols>
    <col min="1" max="1" width="10.7109375" customWidth="1"/>
    <col min="2" max="2" width="35.7109375" customWidth="1"/>
    <col min="3" max="3" width="65.7109375" customWidth="1"/>
    <col min="4" max="4" width="16.28515625" customWidth="1"/>
    <col min="5" max="22" width="9" customWidth="1"/>
  </cols>
  <sheetData>
    <row r="1" spans="1:22" ht="22.5" customHeight="1" x14ac:dyDescent="0.25">
      <c r="A1" s="30" t="str">
        <f>Giriş!C4</f>
        <v>Okul Adı Yazınız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25">
      <c r="A2" s="31" t="str">
        <f ca="1">CONCATENATE(Giriş!C3," Eğitim Öğretim Yılı [",UPPER(MID(CELL("dosyaadı",A1),FIND("]",CELL("dosyaadı",A1),1)+1,200)),". SINIF] BEP Yıllık Planı")</f>
        <v>2024-2025 Eğitim Öğretim Yılı [HADİS 10. SINIF]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2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2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25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">
      <c r="A6" s="20">
        <f>Ayarlar!B2</f>
        <v>45178</v>
      </c>
      <c r="B6" s="16" t="s">
        <v>98</v>
      </c>
      <c r="C6" s="16" t="s">
        <v>99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">
      <c r="A7" s="20">
        <f>Ayarlar!B3</f>
        <v>45200</v>
      </c>
      <c r="B7" s="16" t="s">
        <v>109</v>
      </c>
      <c r="C7" s="16" t="s">
        <v>110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">
      <c r="A8" s="20">
        <f>Ayarlar!B4</f>
        <v>45231</v>
      </c>
      <c r="B8" s="16" t="s">
        <v>100</v>
      </c>
      <c r="C8" s="16" t="s">
        <v>101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">
      <c r="A9" s="20">
        <f>Ayarlar!B5</f>
        <v>45261</v>
      </c>
      <c r="B9" s="16" t="s">
        <v>106</v>
      </c>
      <c r="C9" s="16" t="s">
        <v>107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">
      <c r="A10" s="20">
        <f>Ayarlar!B6</f>
        <v>45292</v>
      </c>
      <c r="B10" s="16" t="s">
        <v>111</v>
      </c>
      <c r="C10" s="16" t="s">
        <v>112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">
      <c r="A11" s="20">
        <f>Ayarlar!B7</f>
        <v>45323</v>
      </c>
      <c r="B11" s="16" t="s">
        <v>102</v>
      </c>
      <c r="C11" s="16" t="s">
        <v>103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">
      <c r="A12" s="20">
        <f>Ayarlar!B8</f>
        <v>45352</v>
      </c>
      <c r="B12" s="16" t="s">
        <v>104</v>
      </c>
      <c r="C12" s="16" t="s">
        <v>105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">
      <c r="A13" s="20">
        <f>Ayarlar!B9</f>
        <v>45383</v>
      </c>
      <c r="B13" s="16" t="s">
        <v>115</v>
      </c>
      <c r="C13" s="16" t="s">
        <v>105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">
      <c r="A14" s="20">
        <f>Ayarlar!B10</f>
        <v>45413</v>
      </c>
      <c r="B14" s="16" t="s">
        <v>116</v>
      </c>
      <c r="C14" s="16" t="s">
        <v>108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">
      <c r="A15" s="20">
        <f>Ayarlar!B11</f>
        <v>45444</v>
      </c>
      <c r="B15" s="16" t="s">
        <v>114</v>
      </c>
      <c r="C15" s="16" t="s">
        <v>113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25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25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25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25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25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25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25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25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25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25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25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25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25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25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25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25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25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25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25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25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25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25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25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25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25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25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25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25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25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25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25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25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25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25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25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25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25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25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25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25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25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25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25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25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25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25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25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25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25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25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25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25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25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25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25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25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25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25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25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25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25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25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25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25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25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25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25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25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25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25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25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25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25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25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25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25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25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25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25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25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25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25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25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25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25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25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25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25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25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25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25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25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25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25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25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25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25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25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25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25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25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25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25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25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25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25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25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25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25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25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25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25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25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25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25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25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25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25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25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25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25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25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25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25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25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25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25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25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25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25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25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25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25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25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25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25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25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25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25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25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25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25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25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25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25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25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25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25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25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25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25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25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25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25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25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25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25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25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25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25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25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25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25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25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25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25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25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25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25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25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25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25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25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25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25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25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25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25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25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25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25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25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25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25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25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25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25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25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25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25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25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25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25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25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25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25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25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25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25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25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25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25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25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25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25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25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25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25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25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25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25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25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25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25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25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25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25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25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25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25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25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25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25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25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25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25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25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25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25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25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25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25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25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25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25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25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25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25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25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25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25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25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25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25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25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25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25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25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25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25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25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25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25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25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25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25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25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25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25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25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25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25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25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25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25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25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25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25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25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25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25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25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25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25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25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25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25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25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25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25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25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25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25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25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25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25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25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25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25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25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25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25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25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25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25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25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25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25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25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25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25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25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25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25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25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25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25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25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25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25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25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25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25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25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25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25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25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25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25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25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25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25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25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25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25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25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25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25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25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25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25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25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25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25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25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25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25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25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25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25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25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25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25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25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25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25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25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25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25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25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25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25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25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25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25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25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25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25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25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25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25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25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25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25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25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25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25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25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25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25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25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25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25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25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25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25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25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25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25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25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25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25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25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25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25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25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25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25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25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25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25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25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25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25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25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25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25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25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25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25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25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25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25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25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25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25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25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25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25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25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25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25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25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25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25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25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25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25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25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25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25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25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25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25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25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25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25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25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25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25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25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25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25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25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25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25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25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25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25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25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25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25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25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25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25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25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25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25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25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25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25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25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25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25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25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25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25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25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25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25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25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25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25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25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25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25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25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25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25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25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25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25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25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25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25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25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25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25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25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25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25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25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25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25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25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25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25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25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25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25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25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25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25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25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25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25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25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25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25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25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25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25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25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25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25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25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25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25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25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25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25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25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25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25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25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25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25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25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25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25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25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25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25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25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25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25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25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25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25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25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25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25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25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25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25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25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25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25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25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25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25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25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25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25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25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25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25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25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25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25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25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25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25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25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25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25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25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25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25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25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25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25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25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25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25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25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25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25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25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25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25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25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25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25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25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25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25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25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25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25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25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25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25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25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25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25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25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25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25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25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25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25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25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25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25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25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25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25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25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25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25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25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25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25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25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25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25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25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25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25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25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25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25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25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25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25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25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25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25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25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25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25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25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25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25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25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25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25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25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25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25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25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25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25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25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25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25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25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25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25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25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25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25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25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25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25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25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25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25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25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25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25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25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25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25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25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25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25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25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25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25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25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25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25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25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25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25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25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25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25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25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25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25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25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25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25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25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25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25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25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25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25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25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25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25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25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25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25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25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25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25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25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25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25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25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25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25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25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25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25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25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25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25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25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25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25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25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25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25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25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25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25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25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25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25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25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25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25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25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25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25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25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25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25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25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25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25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25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25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25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25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25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25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25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25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25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25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25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25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25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25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25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25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25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25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25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25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25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25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25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25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25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25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25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25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25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25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25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25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25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25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25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25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25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25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25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25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25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25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25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25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25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25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25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25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25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25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25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25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25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25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25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25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25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25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25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25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25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25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25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25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25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25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25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25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25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25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25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25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25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25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25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25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25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25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25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25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25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25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25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25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25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25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25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25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25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25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25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25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25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25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25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25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25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25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25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25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25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25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25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25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25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25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25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25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25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25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25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25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25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25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25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25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25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25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25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25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25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25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25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25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25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25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25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25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25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25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25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25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25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25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25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25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25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25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25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25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25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25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25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25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25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25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25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25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25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25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25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25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25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25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25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25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25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25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25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25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25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25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25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25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25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25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25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25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25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25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25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25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25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25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25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25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25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25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25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25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25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25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25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25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25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25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25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25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25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25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25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25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25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25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25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25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25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25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25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25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25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25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25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25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25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25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25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25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25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25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25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25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25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25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25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25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25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25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25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25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25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25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25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25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25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25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25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25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25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25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V972"/>
  <sheetViews>
    <sheetView showGridLines="0" zoomScaleNormal="100" workbookViewId="0">
      <pane ySplit="5" topLeftCell="A6" activePane="bottomLeft" state="frozen"/>
      <selection pane="bottomLeft" activeCell="C11" sqref="C11"/>
    </sheetView>
  </sheetViews>
  <sheetFormatPr defaultColWidth="14.42578125" defaultRowHeight="15" customHeight="1" x14ac:dyDescent="0.25"/>
  <cols>
    <col min="1" max="1" width="10.7109375" customWidth="1"/>
    <col min="2" max="2" width="35.7109375" customWidth="1"/>
    <col min="3" max="3" width="65.7109375" customWidth="1"/>
    <col min="4" max="4" width="16.28515625" customWidth="1"/>
    <col min="5" max="22" width="9" customWidth="1"/>
  </cols>
  <sheetData>
    <row r="1" spans="1:22" ht="22.5" customHeight="1" x14ac:dyDescent="0.25">
      <c r="A1" s="30" t="str">
        <f>Giriş!C4</f>
        <v>Okul Adı Yazınız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25">
      <c r="A2" s="31" t="str">
        <f ca="1">CONCATENATE(Giriş!C3," Eğitim Öğretim Yılı [",UPPER(MID(CELL("dosyaadı",A1),FIND("]",CELL("dosyaadı",A1),1)+1,200)),". SINIF] BEP Yıllık Planı")</f>
        <v>2024-2025 Eğitim Öğretim Yılı [FIKIH 10. SINIF]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2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2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25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">
      <c r="A6" s="20">
        <f>Ayarlar!B2</f>
        <v>45178</v>
      </c>
      <c r="B6" s="16" t="s">
        <v>49</v>
      </c>
      <c r="C6" s="16" t="s">
        <v>48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">
      <c r="A7" s="20">
        <f>Ayarlar!B3</f>
        <v>45200</v>
      </c>
      <c r="B7" s="16" t="s">
        <v>49</v>
      </c>
      <c r="C7" s="16" t="s">
        <v>48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">
      <c r="A8" s="20">
        <f>Ayarlar!B4</f>
        <v>45231</v>
      </c>
      <c r="B8" s="16" t="s">
        <v>50</v>
      </c>
      <c r="C8" s="16" t="s">
        <v>51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">
      <c r="A9" s="20">
        <f>Ayarlar!B5</f>
        <v>45261</v>
      </c>
      <c r="B9" s="16" t="s">
        <v>50</v>
      </c>
      <c r="C9" s="16" t="s">
        <v>51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">
      <c r="A10" s="20">
        <f>Ayarlar!B6</f>
        <v>45292</v>
      </c>
      <c r="B10" s="16" t="s">
        <v>50</v>
      </c>
      <c r="C10" s="16" t="s">
        <v>51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">
      <c r="A11" s="20">
        <f>Ayarlar!B7</f>
        <v>45323</v>
      </c>
      <c r="B11" s="16" t="s">
        <v>53</v>
      </c>
      <c r="C11" s="16" t="s">
        <v>52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">
      <c r="A12" s="20">
        <f>Ayarlar!B8</f>
        <v>45352</v>
      </c>
      <c r="B12" s="16" t="s">
        <v>53</v>
      </c>
      <c r="C12" s="16" t="s">
        <v>52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">
      <c r="A13" s="20">
        <f>Ayarlar!B9</f>
        <v>45383</v>
      </c>
      <c r="B13" s="16" t="s">
        <v>54</v>
      </c>
      <c r="C13" s="16" t="s">
        <v>55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">
      <c r="A14" s="20">
        <f>Ayarlar!B10</f>
        <v>45413</v>
      </c>
      <c r="B14" s="16" t="s">
        <v>57</v>
      </c>
      <c r="C14" s="16" t="s">
        <v>56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">
      <c r="A15" s="20">
        <f>Ayarlar!B11</f>
        <v>45444</v>
      </c>
      <c r="B15" s="16" t="s">
        <v>59</v>
      </c>
      <c r="C15" s="16" t="s">
        <v>58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25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25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25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25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25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25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25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25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25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25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25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25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25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25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25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25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25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25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25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25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25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25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25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25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25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25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25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25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25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25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25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25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25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25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25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25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25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25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25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25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25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25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25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25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25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25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25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25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25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25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25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25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25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25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25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25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25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25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25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25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25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25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25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25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25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25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25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25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25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25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25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25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25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25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25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25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25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25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25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25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25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25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25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25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25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25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25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25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25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25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25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25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25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25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25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25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25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25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25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25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25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25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25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25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25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25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25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25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25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25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25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25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25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25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25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25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25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25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25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25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25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25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25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25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25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25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25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25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25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25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25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25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25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25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25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25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25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25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25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25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25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25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25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25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25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25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25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25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25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25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25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25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25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25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25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25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25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25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25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25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25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25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25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25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25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25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25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25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25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25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25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25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25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25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25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25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25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25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25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25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25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25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25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25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25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25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25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25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25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25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25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25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25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25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25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25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25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25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25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25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25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25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25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25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25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25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25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25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25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25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25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25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25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25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25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25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25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25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25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25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25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25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25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25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25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25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25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25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25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25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25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25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25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25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25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25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25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25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25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25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25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25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25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25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25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25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25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25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25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25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25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25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25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25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25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25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25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25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25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25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25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25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25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25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25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25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25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25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25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25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25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25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25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25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25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25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25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25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25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25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25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25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25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25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25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25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25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25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25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25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25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25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25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25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25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25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25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25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25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25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25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25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25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25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25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25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25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25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25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25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25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25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25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25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25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25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25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25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25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25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25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25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25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25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25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25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25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25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25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25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25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25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25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25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25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25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25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25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25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25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25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25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25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25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25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25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25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25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25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25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25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25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25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25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25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25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25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25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25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25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25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25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25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25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25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25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25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25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25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25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25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25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25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25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25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25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25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25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25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25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25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25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25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25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25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25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25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25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25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25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25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25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25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25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25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25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25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25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25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25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25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25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25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25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25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25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25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25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25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25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25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25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25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25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25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25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25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25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25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25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25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25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25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25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25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25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25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25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25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25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25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25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25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25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25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25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25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25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25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25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25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25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25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25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25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25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25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25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25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25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25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25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25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25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25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25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25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25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25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25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25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25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25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25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25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25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25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25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25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25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25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25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25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25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25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25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25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25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25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25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25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25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25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25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25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25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25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25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25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25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25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25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25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25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25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25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25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25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25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25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25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25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25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25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25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25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25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25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25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25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25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25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25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25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25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25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25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25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25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25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25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25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25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25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25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25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25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25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25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25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25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25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25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25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25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25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25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25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25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25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25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25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25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25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25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25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25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25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25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25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25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25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25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25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25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25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25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25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25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25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25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25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25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25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25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25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25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25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25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25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25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25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25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25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25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25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25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25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25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25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25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25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25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25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25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25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25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25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25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25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25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25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25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25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25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25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25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25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25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25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25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25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25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25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25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25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25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25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25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25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25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25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25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25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25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25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25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25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25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25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25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25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25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25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25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25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25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25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25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25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25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25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25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25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25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25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25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25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25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25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25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25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25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25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25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25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25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25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25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25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25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25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25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25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25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25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25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25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25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25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25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25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25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25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25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25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25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25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25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25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25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25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25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25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25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25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25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25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25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25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25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25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25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25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25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25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25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25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25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25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25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25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25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25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25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25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25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25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25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25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25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25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25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25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25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25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25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25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25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25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25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25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25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25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25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25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25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25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25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25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25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25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25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25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25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25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25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25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25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25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25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25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25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25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25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25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25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25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25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25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25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25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25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25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25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25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25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25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25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25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25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25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25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25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25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25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25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25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25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25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25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25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25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25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25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25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25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25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25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25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25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25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25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25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25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25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25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25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25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25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25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25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25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25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25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25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25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25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25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25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25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25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25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25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25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25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25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25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25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25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25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25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25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25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25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25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25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25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25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25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25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25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25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25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25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25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25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25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25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25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25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25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25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25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25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25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25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25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25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25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25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25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25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25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25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25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25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25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25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25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25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25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25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25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25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25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25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25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25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25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25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25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25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25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25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25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25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25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25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25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25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25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25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25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25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25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25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25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25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25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25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25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25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25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25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25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25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25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25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25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25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25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25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25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25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25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25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25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25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25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25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25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25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25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25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25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25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25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25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25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25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25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25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25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25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25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25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25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25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25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25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25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25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25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25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25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25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25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25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25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25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25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25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25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25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25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25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25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25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25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25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25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25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25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25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25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25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25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25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25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25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25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25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25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25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25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25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25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25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25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25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25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25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25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25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25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25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V972"/>
  <sheetViews>
    <sheetView showGridLines="0" zoomScaleNormal="100" workbookViewId="0">
      <pane ySplit="5" topLeftCell="A6" activePane="bottomLeft" state="frozen"/>
      <selection pane="bottomLeft" activeCell="C10" sqref="C10"/>
    </sheetView>
  </sheetViews>
  <sheetFormatPr defaultColWidth="14.42578125" defaultRowHeight="15" customHeight="1" x14ac:dyDescent="0.25"/>
  <cols>
    <col min="1" max="1" width="10.7109375" customWidth="1"/>
    <col min="2" max="2" width="35.7109375" customWidth="1"/>
    <col min="3" max="3" width="65.7109375" customWidth="1"/>
    <col min="4" max="4" width="16.28515625" customWidth="1"/>
    <col min="5" max="22" width="9" customWidth="1"/>
  </cols>
  <sheetData>
    <row r="1" spans="1:22" ht="22.5" customHeight="1" x14ac:dyDescent="0.25">
      <c r="A1" s="30" t="str">
        <f>Giriş!C4</f>
        <v>Okul Adı Yazınız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25">
      <c r="A2" s="31" t="str">
        <f ca="1">CONCATENATE(Giriş!C3," Eğitim Öğretim Yılı [",UPPER(MID(CELL("dosyaadı",A1),FIND("]",CELL("dosyaadı",A1),1)+1,200)),". SINIF] BEP Yıllık Planı")</f>
        <v>2024-2025 Eğitim Öğretim Yılı [KURAN 10. SINIF]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2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2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25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">
      <c r="A6" s="20">
        <f>Ayarlar!B2</f>
        <v>45178</v>
      </c>
      <c r="B6" s="16" t="s">
        <v>126</v>
      </c>
      <c r="C6" s="16" t="s">
        <v>117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">
      <c r="A7" s="20">
        <f>Ayarlar!B3</f>
        <v>45200</v>
      </c>
      <c r="B7" s="16" t="s">
        <v>127</v>
      </c>
      <c r="C7" s="16" t="s">
        <v>117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">
      <c r="A8" s="20">
        <f>Ayarlar!B4</f>
        <v>45231</v>
      </c>
      <c r="B8" s="16" t="s">
        <v>128</v>
      </c>
      <c r="C8" s="16" t="s">
        <v>118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">
      <c r="A9" s="20">
        <f>Ayarlar!B5</f>
        <v>45261</v>
      </c>
      <c r="B9" s="16" t="s">
        <v>129</v>
      </c>
      <c r="C9" s="16" t="s">
        <v>119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">
      <c r="A10" s="20">
        <f>Ayarlar!B6</f>
        <v>45292</v>
      </c>
      <c r="B10" s="16" t="s">
        <v>121</v>
      </c>
      <c r="C10" s="16" t="s">
        <v>120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">
      <c r="A11" s="20">
        <f>Ayarlar!B7</f>
        <v>45323</v>
      </c>
      <c r="B11" s="16" t="s">
        <v>121</v>
      </c>
      <c r="C11" s="16" t="s">
        <v>120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">
      <c r="A12" s="20">
        <f>Ayarlar!B8</f>
        <v>45352</v>
      </c>
      <c r="B12" s="16" t="s">
        <v>121</v>
      </c>
      <c r="C12" s="16" t="s">
        <v>120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">
      <c r="A13" s="20">
        <f>Ayarlar!B9</f>
        <v>45383</v>
      </c>
      <c r="B13" s="16" t="s">
        <v>121</v>
      </c>
      <c r="C13" s="16" t="s">
        <v>120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">
      <c r="A14" s="20">
        <f>Ayarlar!B10</f>
        <v>45413</v>
      </c>
      <c r="B14" s="16" t="s">
        <v>124</v>
      </c>
      <c r="C14" s="16" t="s">
        <v>122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">
      <c r="A15" s="20">
        <f>Ayarlar!B11</f>
        <v>45444</v>
      </c>
      <c r="B15" s="16" t="s">
        <v>125</v>
      </c>
      <c r="C15" s="16" t="s">
        <v>123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25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25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25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25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25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25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25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25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25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25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25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25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25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25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25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25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25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25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25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25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25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25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25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25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25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25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25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25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25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25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25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25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25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25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25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25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25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25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25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25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25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25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25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25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25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25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25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25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25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25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25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25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25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25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25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25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25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25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25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25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25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25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25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25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25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25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25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25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25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25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25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25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25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25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25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25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25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25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25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25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25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25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25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25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25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25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25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25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25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25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25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25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25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25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25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25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25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25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25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25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25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25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25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25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25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25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25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25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25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25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25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25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25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25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25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25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25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25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25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25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25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25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25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25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25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25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25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25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25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25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25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25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25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25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25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25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25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25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25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25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25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25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25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25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25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25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25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25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25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25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25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25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25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25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25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25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25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25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25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25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25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25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25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25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25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25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25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25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25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25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25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25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25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25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25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25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25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25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25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25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25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25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25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25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25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25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25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25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25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25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25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25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25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25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25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25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25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25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25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25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25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25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25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25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25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25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25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25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25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25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25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25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25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25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25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25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25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25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25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25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25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25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25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25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25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25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25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25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25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25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25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25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25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25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25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25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25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25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25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25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25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25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25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25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25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25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25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25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25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25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25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25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25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25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25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25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25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25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25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25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25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25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25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25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25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25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25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25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25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25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25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25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25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25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25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25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25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25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25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25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25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25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25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25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25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25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25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25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25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25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25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25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25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25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25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25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25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25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25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25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25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25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25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25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25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25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25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25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25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25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25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25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25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25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25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25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25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25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25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25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25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25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25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25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25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25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25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25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25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25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25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25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25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25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25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25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25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25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25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25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25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25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25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25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25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25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25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25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25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25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25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25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25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25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25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25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25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25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25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25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25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25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25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25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25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25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25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25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25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25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25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25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25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25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25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25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25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25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25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25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25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25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25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25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25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25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25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25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25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25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25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25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25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25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25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25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25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25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25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25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25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25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25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25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25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25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25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25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25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25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25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25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25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25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25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25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25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25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25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25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25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25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25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25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25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25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25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25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25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25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25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25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25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25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25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25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25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25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25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25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25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25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25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25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25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25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25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25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25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25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25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25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25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25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25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25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25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25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25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25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25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25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25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25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25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25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25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25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25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25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25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25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25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25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25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25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25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25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25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25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25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25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25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25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25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25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25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25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25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25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25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25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25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25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25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25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25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25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25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25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25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25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25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25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25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25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25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25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25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25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25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25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25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25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25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25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25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25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25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25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25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25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25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25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25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25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25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25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25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25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25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25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25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25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25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25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25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25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25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25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25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25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25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25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25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25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25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25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25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25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25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25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25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25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25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25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25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25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25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25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25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25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25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25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25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25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25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25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25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25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25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25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25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25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25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25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25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25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25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25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25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25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25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25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25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25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25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25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25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25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25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25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25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25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25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25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25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25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25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25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25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25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25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25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25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25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25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25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25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25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25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25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25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25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25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25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25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25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25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25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25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25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25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25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25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25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25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25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25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25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25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25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25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25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25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25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25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25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25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25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25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25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25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25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25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25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25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25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25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25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25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25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25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25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25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25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25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25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25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25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25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25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25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25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25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25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25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25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25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25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25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25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25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25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25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25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25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25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25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25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25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25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25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25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25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25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25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25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25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25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25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25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25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25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25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25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25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25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25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25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25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25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25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25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25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25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25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25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25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25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25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25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25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25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25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25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25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25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25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25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25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25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25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25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25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25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25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25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25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25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25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25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25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25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25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25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25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25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25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25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25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25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25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25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25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25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25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25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25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25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25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25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25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25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25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25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25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25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25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25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25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25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25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25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25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25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25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25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25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25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25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25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25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25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25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25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25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25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25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25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25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25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25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25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25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25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25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25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25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25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25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25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25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25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25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25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25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25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25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25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25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25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25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25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25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25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25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25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25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25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25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25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25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25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25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25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25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25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25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25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25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25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25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25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25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25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25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25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25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25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25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25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25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25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25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25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25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25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25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25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25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25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25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25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25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25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25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25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25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25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25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25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25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25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25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25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25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25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25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25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25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25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25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25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25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25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25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25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25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25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25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25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25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25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25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25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25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25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25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25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25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25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25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25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25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25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25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25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25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25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25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25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25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25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25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25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25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25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25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25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25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25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25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25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25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25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25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25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25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25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25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25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25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25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25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25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25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25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25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25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25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25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25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25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25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25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25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25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25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25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25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25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25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25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25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25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25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25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25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25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25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25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25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25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25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25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25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25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25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25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25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25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25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25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25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25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25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V972"/>
  <sheetViews>
    <sheetView showGridLines="0" zoomScaleNormal="100" workbookViewId="0">
      <pane ySplit="5" topLeftCell="A6" activePane="bottomLeft" state="frozen"/>
      <selection pane="bottomLeft" activeCell="C10" sqref="C10"/>
    </sheetView>
  </sheetViews>
  <sheetFormatPr defaultColWidth="14.42578125" defaultRowHeight="15" customHeight="1" x14ac:dyDescent="0.25"/>
  <cols>
    <col min="1" max="1" width="10.7109375" customWidth="1"/>
    <col min="2" max="2" width="35.7109375" customWidth="1"/>
    <col min="3" max="3" width="65.7109375" customWidth="1"/>
    <col min="4" max="4" width="16.28515625" customWidth="1"/>
    <col min="5" max="22" width="9" customWidth="1"/>
  </cols>
  <sheetData>
    <row r="1" spans="1:22" ht="22.5" customHeight="1" x14ac:dyDescent="0.25">
      <c r="A1" s="30" t="str">
        <f>Giriş!C4</f>
        <v>Okul Adı Yazınız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25">
      <c r="A2" s="31" t="str">
        <f ca="1">CONCATENATE(Giriş!C3," Eğitim Öğretim Yılı [",UPPER(MID(CELL("dosyaadı",A1),FIND("]",CELL("dosyaadı",A1),1)+1,200)),". SINIF] BEP Yıllık Planı")</f>
        <v>2024-2025 Eğitim Öğretim Yılı [SİYER 10. SINIF]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2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2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25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">
      <c r="A6" s="20">
        <f>Ayarlar!B2</f>
        <v>45178</v>
      </c>
      <c r="B6" s="16" t="s">
        <v>130</v>
      </c>
      <c r="C6" s="16" t="s">
        <v>131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">
      <c r="A7" s="20">
        <f>Ayarlar!B3</f>
        <v>45200</v>
      </c>
      <c r="B7" s="16" t="s">
        <v>132</v>
      </c>
      <c r="C7" s="16" t="s">
        <v>133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">
      <c r="A8" s="20">
        <f>Ayarlar!B4</f>
        <v>45231</v>
      </c>
      <c r="B8" s="16" t="s">
        <v>136</v>
      </c>
      <c r="C8" s="16" t="s">
        <v>139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">
      <c r="A9" s="20">
        <f>Ayarlar!B5</f>
        <v>45261</v>
      </c>
      <c r="B9" s="16" t="s">
        <v>149</v>
      </c>
      <c r="C9" s="16" t="s">
        <v>134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">
      <c r="A10" s="20">
        <f>Ayarlar!B6</f>
        <v>45292</v>
      </c>
      <c r="B10" s="16" t="s">
        <v>140</v>
      </c>
      <c r="C10" s="16" t="s">
        <v>148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">
      <c r="A11" s="20">
        <f>Ayarlar!B7</f>
        <v>45323</v>
      </c>
      <c r="B11" s="16" t="s">
        <v>147</v>
      </c>
      <c r="C11" s="16" t="s">
        <v>141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">
      <c r="A12" s="20">
        <f>Ayarlar!B8</f>
        <v>45352</v>
      </c>
      <c r="B12" s="16" t="s">
        <v>142</v>
      </c>
      <c r="C12" s="16" t="s">
        <v>143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">
      <c r="A13" s="20">
        <f>Ayarlar!B9</f>
        <v>45383</v>
      </c>
      <c r="B13" s="16" t="s">
        <v>146</v>
      </c>
      <c r="C13" s="16" t="s">
        <v>144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">
      <c r="A14" s="20">
        <f>Ayarlar!B10</f>
        <v>45413</v>
      </c>
      <c r="B14" s="16" t="s">
        <v>145</v>
      </c>
      <c r="C14" s="16" t="s">
        <v>135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">
      <c r="A15" s="20">
        <f>Ayarlar!B11</f>
        <v>45444</v>
      </c>
      <c r="B15" s="16" t="s">
        <v>137</v>
      </c>
      <c r="C15" s="16" t="s">
        <v>138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25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25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25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25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25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25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25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25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25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25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25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25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25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25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25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25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25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25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25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25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25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25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25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25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25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25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25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25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25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25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25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25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25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25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25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25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25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25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25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25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25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25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25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25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25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25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25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25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25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25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25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25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25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25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25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25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25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25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25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25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25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25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25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25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25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25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25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25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25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25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25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25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25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25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25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25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25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25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25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25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25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25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25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25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25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25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25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25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25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25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25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25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25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25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25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25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25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25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25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25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25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25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25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25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25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25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25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25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25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25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25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25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25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25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25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25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25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25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25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25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25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25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25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25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25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25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25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25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25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25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25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25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25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25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25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25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25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25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25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25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25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25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25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25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25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25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25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25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25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25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25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25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25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25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25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25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25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25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25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25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25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25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25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25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25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25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25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25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25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25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25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25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25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25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25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25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25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25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25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25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25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25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25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25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25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25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25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25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25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25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25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25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25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25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25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25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25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25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25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25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25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25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25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25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25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25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25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25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25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25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25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25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25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25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25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25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25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25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25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25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25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25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25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25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25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25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25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25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25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25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25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25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25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25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25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25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25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25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25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25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25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25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25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25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25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25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25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25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25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25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25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25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25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25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25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25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25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25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25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25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25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25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25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25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25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25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25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25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25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25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25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25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25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25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25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25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25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25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25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25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25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25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25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25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25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25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25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25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25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25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25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25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25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25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25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25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25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25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25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25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25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25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25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25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25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25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25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25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25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25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25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25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25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25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25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25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25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25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25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25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25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25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25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25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25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25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25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25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25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25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25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25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25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25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25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25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25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25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25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25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25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25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25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25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25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25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25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25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25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25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25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25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25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25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25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25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25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25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25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25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25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25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25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25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25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25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25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25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25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25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25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25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25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25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25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25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25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25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25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25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25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25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25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25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25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25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25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25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25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25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25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25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25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25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25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25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25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25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25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25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25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25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25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25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25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25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25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25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25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25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25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25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25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25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25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25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25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25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25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25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25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25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25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25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25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25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25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25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25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25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25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25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25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25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25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25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25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25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25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25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25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25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25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25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25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25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25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25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25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25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25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25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25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25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25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25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25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25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25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25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25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25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25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25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25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25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25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25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25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25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25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25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25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25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25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25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25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25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25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25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25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25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25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25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25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25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25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25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25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25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25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25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25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25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25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25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25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25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25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25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25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25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25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25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25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25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25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25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25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25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25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25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25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25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25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25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25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25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25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25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25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25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25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25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25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25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25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25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25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25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25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25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25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25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25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25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25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25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25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25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25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25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25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25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25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25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25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25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25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25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25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25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25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25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25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25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25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25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25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25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25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25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25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25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25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25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25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25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25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25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25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25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25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25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25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25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25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25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25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25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25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25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25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25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25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25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25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25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25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25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25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25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25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25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25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25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25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25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25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25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25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25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25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25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25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25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25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25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25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25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25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25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25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25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25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25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25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25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25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25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25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25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25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25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25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25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25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25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25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25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25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25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25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25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25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25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25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25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25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25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25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25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25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25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25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25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25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25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25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25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25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25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25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25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25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25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25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25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25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25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25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25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25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25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25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25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25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25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25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25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25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25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25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25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25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25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25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25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25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25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25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25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25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25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25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25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25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25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25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25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25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25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25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25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25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25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25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25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25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25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25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25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25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25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25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25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25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25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25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25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25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25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25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25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25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25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25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25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25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25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25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25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25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25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25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25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25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25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25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25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25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25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25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25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25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25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25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25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25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25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25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25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25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25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25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25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25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25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25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25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25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25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25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25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25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25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25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25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25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25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25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25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25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25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25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25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25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25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25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25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25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25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25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25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25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25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25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25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25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25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25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25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25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25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25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25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25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25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25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25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25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25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25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25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25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25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25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25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25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25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25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25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25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25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25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25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25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25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25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25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25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25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25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25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25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25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25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25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25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25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25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25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25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25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25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25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25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25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25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25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25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25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25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25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25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25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25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25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25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25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25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25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25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25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25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25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25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25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25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25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25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25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25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25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25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25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25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25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25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25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25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25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25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25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25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25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25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25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25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25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25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25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25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25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25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25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25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25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25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25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25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25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25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25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25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25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25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25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25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25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25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25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25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25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25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25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25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25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25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25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25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25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25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25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25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25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25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25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25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25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25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25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25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25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25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25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25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25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25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25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25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25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25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25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25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25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25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25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25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25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25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25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25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25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25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25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25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25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25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25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25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25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25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25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25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25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25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25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25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25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25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25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25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25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25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25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25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M D A A B Q S w M E F A A C A A g A K J x o V a p 3 B N y j A A A A 9 g A A A B I A H A B D b 2 5 m a W c v U G F j a 2 F n Z S 5 4 b W w g o h g A K K A U A A A A A A A A A A A A A A A A A A A A A A A A A A A A h Y 8 x D o I w G I W v Q r r T l r I o + S m D q y R G j X F t a o V G K K Y t l r s 5 e C S v I E Z R N 8 f 3 v W 9 4 7 3 6 9 Q T G 0 T X R R 1 u n O 5 C j B F E X K y O 6 g T Z W j 3 h / j G S o 4 r I Q 8 i U p F o 2 x c N r h D j m r v z x k h I Q Q c U t z Z i j B K E 7 I v l x t Z q 1 a g j 6 z / y 7 E 2 z g s j F e K w e 4 3 h D C d 0 j l P K M A U y Q S i 1 + Q p s 3 P t s f y A s + s b 3 V n F v 4 + 0 a y B S B v D / w B 1 B L A w Q U A A I A C A A o n G h V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K J x o V S i K R 7 g O A A A A E Q A A A B M A H A B G b 3 J t d W x h c y 9 T Z W N 0 a W 9 u M S 5 t I K I Y A C i g F A A A A A A A A A A A A A A A A A A A A A A A A A A A A C t O T S 7 J z M 9 T C I b Q h t Y A U E s B A i 0 A F A A C A A g A K J x o V a p 3 B N y j A A A A 9 g A A A B I A A A A A A A A A A A A A A A A A A A A A A E N v b m Z p Z y 9 Q Y W N r Y W d l L n h t b F B L A Q I t A B Q A A g A I A C i c a F U P y u m r p A A A A O k A A A A T A A A A A A A A A A A A A A A A A O 8 A A A B b Q 2 9 u d G V u d F 9 U e X B l c 1 0 u e G 1 s U E s B A i 0 A F A A C A A g A K J x o V S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P M 0 0 1 7 h Q X 5 H t x z J z 5 r N G 1 0 A A A A A A g A A A A A A E G Y A A A A B A A A g A A A A q v 4 Z Q f 0 m N u i g E a C o e H k Z L G q f p j c t z W s n / z c l A Y P R R i I A A A A A D o A A A A A C A A A g A A A A B X I 0 q N c M V C W A A W m d X m Z o s o D 0 A J P Z A w R k k q 8 i z 7 Z f G Q 9 Q A A A A 7 g F I n Y m N / m n F b 7 R d p W k 7 C + S 2 3 r Z / i A m a p I N / z O e 5 h g P j R q e G C v d D k 4 W 1 o H D P 9 + U x d e G k c m Y W j 6 t J + 4 1 l 0 k v X T P 2 O m X I K T m A j c I m h Y Y o x z C x A A A A A d I w P b e a E W 3 Z Z 8 g W o b D m + m B 4 E q 4 y F S J K 2 A W r 5 m d k a T + E 4 p s Z A 3 E q r e F k X 5 Q A m L v x H K Z B D S p L K / D d j N p 9 k z B N R e Q = = < / D a t a M a s h u p > 
</file>

<file path=customXml/itemProps1.xml><?xml version="1.0" encoding="utf-8"?>
<ds:datastoreItem xmlns:ds="http://schemas.openxmlformats.org/officeDocument/2006/customXml" ds:itemID="{1F49084E-877D-4EC6-9862-ABBA1002050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28</vt:i4>
      </vt:variant>
      <vt:variant>
        <vt:lpstr>Adlandırılmış Aralıklar</vt:lpstr>
      </vt:variant>
      <vt:variant>
        <vt:i4>54</vt:i4>
      </vt:variant>
    </vt:vector>
  </HeadingPairs>
  <TitlesOfParts>
    <vt:vector size="82" baseType="lpstr">
      <vt:lpstr>Giriş</vt:lpstr>
      <vt:lpstr>BEP Yıllık Planlar</vt:lpstr>
      <vt:lpstr>Ayarlar</vt:lpstr>
      <vt:lpstr>Temel Dini Bilgiler 9</vt:lpstr>
      <vt:lpstr>Kuran 9</vt:lpstr>
      <vt:lpstr>Hadis 10</vt:lpstr>
      <vt:lpstr>Fıkıh 10</vt:lpstr>
      <vt:lpstr>Kuran 10</vt:lpstr>
      <vt:lpstr>Siyer 10</vt:lpstr>
      <vt:lpstr>Osmanlıca 10</vt:lpstr>
      <vt:lpstr>Akaid 11</vt:lpstr>
      <vt:lpstr>Hitabet 11</vt:lpstr>
      <vt:lpstr>Tefsir 11</vt:lpstr>
      <vt:lpstr>Kuran 11</vt:lpstr>
      <vt:lpstr>Osmanlıca 11</vt:lpstr>
      <vt:lpstr>Dinler Tarihi 12</vt:lpstr>
      <vt:lpstr>İslam Kültür Medeniyeti 12</vt:lpstr>
      <vt:lpstr>Kelam 12</vt:lpstr>
      <vt:lpstr>Kuran 12</vt:lpstr>
      <vt:lpstr>Osmanlıca 12</vt:lpstr>
      <vt:lpstr>Fıkıh Okumaları</vt:lpstr>
      <vt:lpstr>Hadis Metinleri</vt:lpstr>
      <vt:lpstr>İslam Ahlakı</vt:lpstr>
      <vt:lpstr>İslam Bilim Tarihi</vt:lpstr>
      <vt:lpstr>İslam Tarihi</vt:lpstr>
      <vt:lpstr>Kuranın Ana Konuları</vt:lpstr>
      <vt:lpstr>Kuran Okuma Teknikleri</vt:lpstr>
      <vt:lpstr>Tefsir Okumaları</vt:lpstr>
      <vt:lpstr>'BEP Yıllık Planlar'!Print_Area</vt:lpstr>
      <vt:lpstr>'Akaid 11'!Print_Titles</vt:lpstr>
      <vt:lpstr>'BEP Yıllık Planlar'!Print_Titles</vt:lpstr>
      <vt:lpstr>'Dinler Tarihi 12'!Print_Titles</vt:lpstr>
      <vt:lpstr>'Fıkıh 10'!Print_Titles</vt:lpstr>
      <vt:lpstr>'Fıkıh Okumaları'!Print_Titles</vt:lpstr>
      <vt:lpstr>'Hadis 10'!Print_Titles</vt:lpstr>
      <vt:lpstr>'Hadis Metinleri'!Print_Titles</vt:lpstr>
      <vt:lpstr>'Hitabet 11'!Print_Titles</vt:lpstr>
      <vt:lpstr>'İslam Ahlakı'!Print_Titles</vt:lpstr>
      <vt:lpstr>'İslam Bilim Tarihi'!Print_Titles</vt:lpstr>
      <vt:lpstr>'İslam Kültür Medeniyeti 12'!Print_Titles</vt:lpstr>
      <vt:lpstr>'İslam Tarihi'!Print_Titles</vt:lpstr>
      <vt:lpstr>'Kelam 12'!Print_Titles</vt:lpstr>
      <vt:lpstr>'Kuran 10'!Print_Titles</vt:lpstr>
      <vt:lpstr>'Kuran 11'!Print_Titles</vt:lpstr>
      <vt:lpstr>'Kuran 12'!Print_Titles</vt:lpstr>
      <vt:lpstr>'Kuran 9'!Print_Titles</vt:lpstr>
      <vt:lpstr>'Kuran Okuma Teknikleri'!Print_Titles</vt:lpstr>
      <vt:lpstr>'Kuranın Ana Konuları'!Print_Titles</vt:lpstr>
      <vt:lpstr>'Osmanlıca 10'!Print_Titles</vt:lpstr>
      <vt:lpstr>'Osmanlıca 11'!Print_Titles</vt:lpstr>
      <vt:lpstr>'Osmanlıca 12'!Print_Titles</vt:lpstr>
      <vt:lpstr>'Siyer 10'!Print_Titles</vt:lpstr>
      <vt:lpstr>'Tefsir 11'!Print_Titles</vt:lpstr>
      <vt:lpstr>'Tefsir Okumaları'!Print_Titles</vt:lpstr>
      <vt:lpstr>'Temel Dini Bilgiler 9'!Print_Titles</vt:lpstr>
      <vt:lpstr>'Akaid 11'!Yazdırma_Alanı</vt:lpstr>
      <vt:lpstr>'BEP Yıllık Planlar'!Yazdırma_Alanı</vt:lpstr>
      <vt:lpstr>'Dinler Tarihi 12'!Yazdırma_Alanı</vt:lpstr>
      <vt:lpstr>'Fıkıh 10'!Yazdırma_Alanı</vt:lpstr>
      <vt:lpstr>'Fıkıh Okumaları'!Yazdırma_Alanı</vt:lpstr>
      <vt:lpstr>'Hadis 10'!Yazdırma_Alanı</vt:lpstr>
      <vt:lpstr>'Hadis Metinleri'!Yazdırma_Alanı</vt:lpstr>
      <vt:lpstr>'Hitabet 11'!Yazdırma_Alanı</vt:lpstr>
      <vt:lpstr>'İslam Ahlakı'!Yazdırma_Alanı</vt:lpstr>
      <vt:lpstr>'İslam Bilim Tarihi'!Yazdırma_Alanı</vt:lpstr>
      <vt:lpstr>'İslam Kültür Medeniyeti 12'!Yazdırma_Alanı</vt:lpstr>
      <vt:lpstr>'İslam Tarihi'!Yazdırma_Alanı</vt:lpstr>
      <vt:lpstr>'Kelam 12'!Yazdırma_Alanı</vt:lpstr>
      <vt:lpstr>'Kuran 10'!Yazdırma_Alanı</vt:lpstr>
      <vt:lpstr>'Kuran 11'!Yazdırma_Alanı</vt:lpstr>
      <vt:lpstr>'Kuran 12'!Yazdırma_Alanı</vt:lpstr>
      <vt:lpstr>'Kuran 9'!Yazdırma_Alanı</vt:lpstr>
      <vt:lpstr>'Kuran Okuma Teknikleri'!Yazdırma_Alanı</vt:lpstr>
      <vt:lpstr>'Kuranın Ana Konuları'!Yazdırma_Alanı</vt:lpstr>
      <vt:lpstr>'Osmanlıca 10'!Yazdırma_Alanı</vt:lpstr>
      <vt:lpstr>'Osmanlıca 11'!Yazdırma_Alanı</vt:lpstr>
      <vt:lpstr>'Osmanlıca 12'!Yazdırma_Alanı</vt:lpstr>
      <vt:lpstr>'Siyer 10'!Yazdırma_Alanı</vt:lpstr>
      <vt:lpstr>'Tefsir 11'!Yazdırma_Alanı</vt:lpstr>
      <vt:lpstr>'Tefsir Okumaları'!Yazdırma_Alanı</vt:lpstr>
      <vt:lpstr>'Temel Dini Bilgiler 9'!Yazdırma_Alanı</vt:lpstr>
      <vt:lpstr>'BEP Yıllık Planlar'!Yazdırma_Başlıkları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Yıllık ve Günlük Planlar</dc:title>
  <dc:subject>İHL Meslek Dersleri Yıllık ve Günlük Planları</dc:subject>
  <dc:creator>Hızır Mercan</dc:creator>
  <cp:keywords>İHL; Meslek Dersleri; Yıllık Pan; Günlük Plan; Plan; Kuran; Hadis; Fıkıh; Arapça; Tefsir; Osmanlıca</cp:keywords>
  <dc:description>İHL Meslek Dersleri Yıllık ve Günlük Planları</dc:description>
  <cp:lastModifiedBy>Hızır Mercan</cp:lastModifiedBy>
  <cp:lastPrinted>2022-10-17T15:47:10Z</cp:lastPrinted>
  <dcterms:created xsi:type="dcterms:W3CDTF">2021-08-23T09:58:26Z</dcterms:created>
  <dcterms:modified xsi:type="dcterms:W3CDTF">2024-09-24T18:50:53Z</dcterms:modified>
  <cp:category>Yıllık ve Günlük Planlar</cp:category>
</cp:coreProperties>
</file>